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DARIJA\fin.izvještaj\2024\1-12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G306" i="9"/>
  <c r="F306" i="9"/>
  <c r="E306" i="9"/>
  <c r="B306" i="9" s="1"/>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E295" i="9"/>
  <c r="B295" i="9" s="1"/>
  <c r="H294" i="9"/>
  <c r="G294" i="9"/>
  <c r="F294" i="9"/>
  <c r="H293" i="9"/>
  <c r="G293" i="9"/>
  <c r="F293" i="9"/>
  <c r="H292" i="9"/>
  <c r="E292" i="9" s="1"/>
  <c r="B292" i="9" s="1"/>
  <c r="G292" i="9"/>
  <c r="F292" i="9"/>
  <c r="F291" i="9"/>
  <c r="F290" i="9"/>
  <c r="H289" i="9"/>
  <c r="E289" i="9" s="1"/>
  <c r="B289" i="9" s="1"/>
  <c r="G289" i="9"/>
  <c r="F289" i="9"/>
  <c r="H288" i="9"/>
  <c r="G288" i="9"/>
  <c r="F288" i="9"/>
  <c r="H287" i="9"/>
  <c r="E287" i="9" s="1"/>
  <c r="B287" i="9" s="1"/>
  <c r="G287" i="9"/>
  <c r="F287" i="9"/>
  <c r="H286" i="9"/>
  <c r="G286" i="9"/>
  <c r="F286" i="9"/>
  <c r="F285" i="9"/>
  <c r="H284" i="9"/>
  <c r="G284" i="9"/>
  <c r="F284" i="9"/>
  <c r="E284" i="9"/>
  <c r="B284" i="9" s="1"/>
  <c r="H283" i="9"/>
  <c r="E283" i="9" s="1"/>
  <c r="B283" i="9" s="1"/>
  <c r="G283" i="9"/>
  <c r="F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G136" i="9"/>
  <c r="F136" i="9"/>
  <c r="E136" i="9"/>
  <c r="B136" i="9" s="1"/>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G128" i="9"/>
  <c r="F128" i="9"/>
  <c r="E128" i="9"/>
  <c r="B128" i="9" s="1"/>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G120" i="9"/>
  <c r="F120" i="9"/>
  <c r="E120" i="9"/>
  <c r="B120" i="9" s="1"/>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G112" i="9"/>
  <c r="F112" i="9"/>
  <c r="E112" i="9"/>
  <c r="B112" i="9" s="1"/>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G104" i="9"/>
  <c r="F104" i="9"/>
  <c r="E104" i="9"/>
  <c r="B104" i="9" s="1"/>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G96" i="9"/>
  <c r="F96" i="9"/>
  <c r="E96" i="9"/>
  <c r="B96" i="9" s="1"/>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G88" i="9"/>
  <c r="F88" i="9"/>
  <c r="E88" i="9"/>
  <c r="B88" i="9" s="1"/>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G80" i="9"/>
  <c r="F80" i="9"/>
  <c r="E80" i="9"/>
  <c r="B80" i="9" s="1"/>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G72" i="9"/>
  <c r="F72" i="9"/>
  <c r="E72" i="9"/>
  <c r="B72" i="9" s="1"/>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G64" i="9"/>
  <c r="F64" i="9"/>
  <c r="E64" i="9"/>
  <c r="B64" i="9" s="1"/>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G56" i="9"/>
  <c r="F56" i="9"/>
  <c r="E56" i="9"/>
  <c r="B56" i="9" s="1"/>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G48" i="9"/>
  <c r="F48" i="9"/>
  <c r="E48" i="9"/>
  <c r="B48" i="9" s="1"/>
  <c r="H47" i="9"/>
  <c r="E47" i="9" s="1"/>
  <c r="B47" i="9" s="1"/>
  <c r="G47" i="9"/>
  <c r="F47" i="9"/>
  <c r="H46" i="9"/>
  <c r="E46" i="9" s="1"/>
  <c r="B46" i="9" s="1"/>
  <c r="G46" i="9"/>
  <c r="F46" i="9"/>
  <c r="H45" i="9"/>
  <c r="G45" i="9"/>
  <c r="F45" i="9"/>
  <c r="E45" i="9"/>
  <c r="B45" i="9" s="1"/>
  <c r="H44" i="9"/>
  <c r="G44" i="9"/>
  <c r="F44" i="9"/>
  <c r="E44" i="9"/>
  <c r="B44" i="9" s="1"/>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E34" i="9" s="1"/>
  <c r="B34" i="9" s="1"/>
  <c r="G34" i="9"/>
  <c r="F34" i="9"/>
  <c r="H33" i="9"/>
  <c r="G33" i="9"/>
  <c r="F33" i="9"/>
  <c r="H32" i="9"/>
  <c r="E32" i="9" s="1"/>
  <c r="B32" i="9" s="1"/>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E26" i="9" s="1"/>
  <c r="B26" i="9" s="1"/>
  <c r="G26" i="9"/>
  <c r="F26" i="9"/>
  <c r="H25" i="9"/>
  <c r="E25" i="9" s="1"/>
  <c r="B25" i="9" s="1"/>
  <c r="G25" i="9"/>
  <c r="F25" i="9"/>
  <c r="H24" i="9"/>
  <c r="E24" i="9" s="1"/>
  <c r="B24" i="9" s="1"/>
  <c r="G24" i="9"/>
  <c r="F24" i="9"/>
  <c r="H23" i="9"/>
  <c r="E23" i="9" s="1"/>
  <c r="B23" i="9" s="1"/>
  <c r="G23" i="9"/>
  <c r="F23" i="9"/>
  <c r="H22" i="9"/>
  <c r="G22" i="9"/>
  <c r="F22" i="9"/>
  <c r="E22" i="9"/>
  <c r="B22" i="9" s="1"/>
  <c r="F21" i="9"/>
  <c r="F4" i="9"/>
  <c r="O3" i="9"/>
  <c r="G275" i="9" s="1"/>
  <c r="I3" i="9"/>
  <c r="H3" i="9"/>
  <c r="G3" i="9"/>
  <c r="D101" i="8"/>
  <c r="I36" i="3" s="1"/>
  <c r="D95" i="8"/>
  <c r="C1570" i="1" s="1"/>
  <c r="D90" i="8"/>
  <c r="C1565" i="1" s="1"/>
  <c r="H1565" i="1" s="1"/>
  <c r="D85" i="8"/>
  <c r="C1560" i="1" s="1"/>
  <c r="G1560" i="1" s="1"/>
  <c r="D80" i="8"/>
  <c r="C1555" i="1" s="1"/>
  <c r="H1555" i="1" s="1"/>
  <c r="D75" i="8"/>
  <c r="C1550" i="1" s="1"/>
  <c r="D70" i="8"/>
  <c r="C1545" i="1" s="1"/>
  <c r="H1545" i="1" s="1"/>
  <c r="D65" i="8"/>
  <c r="C1540" i="1" s="1"/>
  <c r="D60" i="8"/>
  <c r="C1535" i="1" s="1"/>
  <c r="H1535" i="1" s="1"/>
  <c r="D55" i="8"/>
  <c r="C1530" i="1" s="1"/>
  <c r="D50" i="8"/>
  <c r="D44" i="8"/>
  <c r="C1519" i="1" s="1"/>
  <c r="D36" i="8"/>
  <c r="C1511" i="1" s="1"/>
  <c r="H1511" i="1" s="1"/>
  <c r="D26" i="8"/>
  <c r="D18" i="8"/>
  <c r="C1493" i="1" s="1"/>
  <c r="H1493" i="1" s="1"/>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424" i="1" s="1"/>
  <c r="H1424" i="1" s="1"/>
  <c r="D130" i="6"/>
  <c r="D129" i="6" s="1"/>
  <c r="F129" i="6" s="1"/>
  <c r="E129" i="6"/>
  <c r="D1423" i="1" s="1"/>
  <c r="H1423" i="1" s="1"/>
  <c r="F128" i="6"/>
  <c r="F127" i="6"/>
  <c r="F126" i="6"/>
  <c r="F125" i="6"/>
  <c r="F124" i="6"/>
  <c r="F123" i="6"/>
  <c r="E122" i="6"/>
  <c r="D122" i="6"/>
  <c r="F122" i="6" s="1"/>
  <c r="F121" i="6"/>
  <c r="F120" i="6"/>
  <c r="F119" i="6"/>
  <c r="E118" i="6"/>
  <c r="D1412" i="1" s="1"/>
  <c r="H1412" i="1" s="1"/>
  <c r="D118" i="6"/>
  <c r="F118" i="6" s="1"/>
  <c r="F117" i="6"/>
  <c r="F116" i="6"/>
  <c r="E115" i="6"/>
  <c r="E114" i="6" s="1"/>
  <c r="I27" i="3" s="1"/>
  <c r="D115" i="6"/>
  <c r="F114" i="6"/>
  <c r="D114" i="6"/>
  <c r="F113" i="6"/>
  <c r="F112" i="6"/>
  <c r="F111" i="6"/>
  <c r="F110" i="6"/>
  <c r="F109" i="6"/>
  <c r="F108" i="6"/>
  <c r="E107" i="6"/>
  <c r="D1401" i="1" s="1"/>
  <c r="H1401" i="1" s="1"/>
  <c r="D107" i="6"/>
  <c r="F107" i="6" s="1"/>
  <c r="F106" i="6"/>
  <c r="F105" i="6"/>
  <c r="F104" i="6"/>
  <c r="F103" i="6"/>
  <c r="F102" i="6"/>
  <c r="F101" i="6"/>
  <c r="F100" i="6"/>
  <c r="E99" i="6"/>
  <c r="D99" i="6"/>
  <c r="F99" i="6" s="1"/>
  <c r="F98" i="6"/>
  <c r="F97" i="6"/>
  <c r="F96" i="6"/>
  <c r="F95" i="6"/>
  <c r="E94" i="6"/>
  <c r="D94" i="6"/>
  <c r="F94" i="6" s="1"/>
  <c r="F93" i="6"/>
  <c r="F92" i="6"/>
  <c r="F91" i="6"/>
  <c r="E90" i="6"/>
  <c r="D1384" i="1" s="1"/>
  <c r="H1384" i="1" s="1"/>
  <c r="D90" i="6"/>
  <c r="D89" i="6" s="1"/>
  <c r="F89" i="6" s="1"/>
  <c r="E89" i="6"/>
  <c r="D1383" i="1" s="1"/>
  <c r="H1383"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C1360" i="1" s="1"/>
  <c r="F65" i="6"/>
  <c r="F64" i="6"/>
  <c r="F63" i="6"/>
  <c r="F62" i="6"/>
  <c r="E61" i="6"/>
  <c r="D61" i="6"/>
  <c r="F61" i="6" s="1"/>
  <c r="F60" i="6"/>
  <c r="F59" i="6"/>
  <c r="F58" i="6"/>
  <c r="F57" i="6"/>
  <c r="F56" i="6"/>
  <c r="F55" i="6"/>
  <c r="E54" i="6"/>
  <c r="D54" i="6"/>
  <c r="F54" i="6" s="1"/>
  <c r="F53" i="6"/>
  <c r="F52" i="6"/>
  <c r="F51" i="6"/>
  <c r="E50" i="6"/>
  <c r="D1344" i="1" s="1"/>
  <c r="H1344" i="1" s="1"/>
  <c r="D50" i="6"/>
  <c r="F50" i="6" s="1"/>
  <c r="F49" i="6"/>
  <c r="F48" i="6"/>
  <c r="F47" i="6"/>
  <c r="F46" i="6"/>
  <c r="F45" i="6"/>
  <c r="F44" i="6"/>
  <c r="E43" i="6"/>
  <c r="E35" i="6" s="1"/>
  <c r="D43" i="6"/>
  <c r="F43" i="6" s="1"/>
  <c r="F42" i="6"/>
  <c r="F41" i="6"/>
  <c r="F40" i="6"/>
  <c r="E39" i="6"/>
  <c r="D39" i="6"/>
  <c r="F39" i="6" s="1"/>
  <c r="F38" i="6"/>
  <c r="F37" i="6"/>
  <c r="E36" i="6"/>
  <c r="D36" i="6"/>
  <c r="F34" i="6"/>
  <c r="F33" i="6"/>
  <c r="F32" i="6"/>
  <c r="F31" i="6"/>
  <c r="F30" i="6"/>
  <c r="F29" i="6"/>
  <c r="E28" i="6"/>
  <c r="D1322" i="1" s="1"/>
  <c r="H1322" i="1" s="1"/>
  <c r="D28" i="6"/>
  <c r="F28" i="6" s="1"/>
  <c r="F27" i="6"/>
  <c r="F26" i="6"/>
  <c r="F25" i="6"/>
  <c r="F24" i="6"/>
  <c r="F23" i="6"/>
  <c r="E22" i="6"/>
  <c r="D22" i="6"/>
  <c r="F22" i="6" s="1"/>
  <c r="F21" i="6"/>
  <c r="F20" i="6"/>
  <c r="F19" i="6"/>
  <c r="F18" i="6"/>
  <c r="F17" i="6"/>
  <c r="F16" i="6"/>
  <c r="F15" i="6"/>
  <c r="F14" i="6"/>
  <c r="E13" i="6"/>
  <c r="D13" i="6"/>
  <c r="F13" i="6" s="1"/>
  <c r="F12" i="6"/>
  <c r="F11" i="6"/>
  <c r="E10" i="6"/>
  <c r="D10" i="6"/>
  <c r="C1304" i="1"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F257" i="5"/>
  <c r="F256" i="5"/>
  <c r="F255" i="5"/>
  <c r="F254" i="5"/>
  <c r="F253" i="5"/>
  <c r="F252" i="5"/>
  <c r="F251" i="5"/>
  <c r="E250" i="5"/>
  <c r="D1227" i="1" s="1"/>
  <c r="H1227" i="1" s="1"/>
  <c r="D250" i="5"/>
  <c r="F249" i="5"/>
  <c r="F248" i="5"/>
  <c r="F247" i="5"/>
  <c r="E246" i="5"/>
  <c r="D246" i="5"/>
  <c r="F246" i="5" s="1"/>
  <c r="F245" i="5"/>
  <c r="D245" i="5"/>
  <c r="F244" i="5"/>
  <c r="F243" i="5"/>
  <c r="E242" i="5"/>
  <c r="D1219" i="1" s="1"/>
  <c r="H1219" i="1" s="1"/>
  <c r="D242" i="5"/>
  <c r="F242" i="5" s="1"/>
  <c r="F241" i="5"/>
  <c r="F240" i="5"/>
  <c r="E239" i="5"/>
  <c r="D1216" i="1" s="1"/>
  <c r="D239"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H1184" i="1" s="1"/>
  <c r="D207" i="5"/>
  <c r="D206" i="5" s="1"/>
  <c r="E206" i="5"/>
  <c r="H311" i="9"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H308" i="9" s="1"/>
  <c r="D180" i="5"/>
  <c r="F179" i="5"/>
  <c r="F178" i="5"/>
  <c r="D177"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127" i="1" s="1"/>
  <c r="H1127" i="1" s="1"/>
  <c r="D149" i="5"/>
  <c r="G291" i="9" s="1"/>
  <c r="F148" i="5"/>
  <c r="F147" i="5"/>
  <c r="D146" i="5"/>
  <c r="F145" i="5"/>
  <c r="F144" i="5"/>
  <c r="F143" i="5"/>
  <c r="E142" i="5"/>
  <c r="D1120" i="1" s="1"/>
  <c r="H1120" i="1" s="1"/>
  <c r="D142" i="5"/>
  <c r="F142" i="5" s="1"/>
  <c r="F141" i="5"/>
  <c r="F140" i="5"/>
  <c r="F139" i="5"/>
  <c r="F138" i="5"/>
  <c r="F137" i="5"/>
  <c r="F136" i="5"/>
  <c r="E135" i="5"/>
  <c r="E134" i="5" s="1"/>
  <c r="D1112" i="1" s="1"/>
  <c r="H1112" i="1" s="1"/>
  <c r="D135" i="5"/>
  <c r="F135" i="5" s="1"/>
  <c r="F134" i="5"/>
  <c r="D134"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8" i="5"/>
  <c r="D78" i="5"/>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3" i="1" s="1"/>
  <c r="D629" i="4"/>
  <c r="F629" i="4" s="1"/>
  <c r="F628" i="4"/>
  <c r="F627" i="4"/>
  <c r="E626" i="4"/>
  <c r="D620" i="1"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F592" i="4"/>
  <c r="F591" i="4"/>
  <c r="E590" i="4"/>
  <c r="D590" i="4"/>
  <c r="F590" i="4" s="1"/>
  <c r="F589" i="4"/>
  <c r="F588" i="4"/>
  <c r="E587" i="4"/>
  <c r="D587" i="4"/>
  <c r="F587" i="4" s="1"/>
  <c r="F586" i="4"/>
  <c r="E585" i="4"/>
  <c r="D579" i="1"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1" i="1" s="1"/>
  <c r="D507" i="4"/>
  <c r="F507" i="4" s="1"/>
  <c r="F506" i="4"/>
  <c r="F505" i="4"/>
  <c r="F504" i="4"/>
  <c r="F503" i="4"/>
  <c r="E502" i="4"/>
  <c r="D496" i="1" s="1"/>
  <c r="D502" i="4"/>
  <c r="D484" i="4" s="1"/>
  <c r="F501" i="4"/>
  <c r="F500" i="4"/>
  <c r="F499" i="4"/>
  <c r="F498" i="4"/>
  <c r="F497" i="4"/>
  <c r="F496" i="4"/>
  <c r="E495" i="4"/>
  <c r="D489" i="1" s="1"/>
  <c r="D495" i="4"/>
  <c r="F495" i="4" s="1"/>
  <c r="F494" i="4"/>
  <c r="F493" i="4"/>
  <c r="F492" i="4"/>
  <c r="F491" i="4"/>
  <c r="E490" i="4"/>
  <c r="D484" i="1" s="1"/>
  <c r="D490" i="4"/>
  <c r="F490" i="4" s="1"/>
  <c r="F489" i="4"/>
  <c r="F488" i="4"/>
  <c r="F487" i="4"/>
  <c r="F486" i="4"/>
  <c r="E485" i="4"/>
  <c r="E484" i="4" s="1"/>
  <c r="D478" i="1" s="1"/>
  <c r="D485" i="4"/>
  <c r="F485" i="4" s="1"/>
  <c r="F484"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D644" i="4" s="1"/>
  <c r="E416" i="4"/>
  <c r="E643" i="4" s="1"/>
  <c r="D637" i="1" s="1"/>
  <c r="D416" i="4"/>
  <c r="D643" i="4" s="1"/>
  <c r="F643" i="4" s="1"/>
  <c r="F411" i="4"/>
  <c r="F410" i="4"/>
  <c r="F409" i="4"/>
  <c r="F406" i="4"/>
  <c r="F405" i="4"/>
  <c r="F404" i="4"/>
  <c r="F403" i="4"/>
  <c r="E402" i="4"/>
  <c r="D397" i="1" s="1"/>
  <c r="D402" i="4"/>
  <c r="F402" i="4" s="1"/>
  <c r="F401" i="4"/>
  <c r="E400" i="4"/>
  <c r="D400" i="4"/>
  <c r="F400" i="4" s="1"/>
  <c r="F399" i="4"/>
  <c r="F398" i="4"/>
  <c r="E397" i="4"/>
  <c r="D397" i="4"/>
  <c r="D396" i="4" s="1"/>
  <c r="F396" i="4" s="1"/>
  <c r="E396" i="4"/>
  <c r="F395" i="4"/>
  <c r="F394" i="4"/>
  <c r="F393" i="4"/>
  <c r="F392" i="4"/>
  <c r="E391" i="4"/>
  <c r="D386" i="1" s="1"/>
  <c r="D391" i="4"/>
  <c r="F391" i="4" s="1"/>
  <c r="F390" i="4"/>
  <c r="F389" i="4"/>
  <c r="E388" i="4"/>
  <c r="D383" i="1" s="1"/>
  <c r="D388" i="4"/>
  <c r="F388" i="4" s="1"/>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4" i="1" s="1"/>
  <c r="D369" i="4"/>
  <c r="F368" i="4"/>
  <c r="F367" i="4"/>
  <c r="F366" i="4"/>
  <c r="F365" i="4"/>
  <c r="E364" i="4"/>
  <c r="D359" i="1" s="1"/>
  <c r="D364" i="4"/>
  <c r="F364" i="4" s="1"/>
  <c r="F362" i="4"/>
  <c r="F361" i="4"/>
  <c r="F360" i="4"/>
  <c r="F359" i="4"/>
  <c r="F358" i="4"/>
  <c r="F357" i="4"/>
  <c r="E356" i="4"/>
  <c r="D351" i="1" s="1"/>
  <c r="D356" i="4"/>
  <c r="F356" i="4" s="1"/>
  <c r="F355" i="4"/>
  <c r="F354" i="4"/>
  <c r="F353" i="4"/>
  <c r="E352" i="4"/>
  <c r="D352" i="4"/>
  <c r="F352" i="4" s="1"/>
  <c r="F351" i="4"/>
  <c r="D351" i="4"/>
  <c r="F349" i="4"/>
  <c r="E348" i="4"/>
  <c r="D343" i="1" s="1"/>
  <c r="D348" i="4"/>
  <c r="F348" i="4" s="1"/>
  <c r="F347" i="4"/>
  <c r="F346" i="4"/>
  <c r="E345" i="4"/>
  <c r="D340" i="1" s="1"/>
  <c r="D345" i="4"/>
  <c r="D344" i="4" s="1"/>
  <c r="F344" i="4" s="1"/>
  <c r="E344" i="4"/>
  <c r="D339" i="1"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294" i="1" s="1"/>
  <c r="D300" i="4"/>
  <c r="F300" i="4" s="1"/>
  <c r="F299" i="4"/>
  <c r="D299"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D259" i="4"/>
  <c r="F258" i="4"/>
  <c r="F257" i="4"/>
  <c r="F256" i="4"/>
  <c r="F255" i="4"/>
  <c r="F254" i="4"/>
  <c r="E253" i="4"/>
  <c r="D249" i="1" s="1"/>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4" i="1" s="1"/>
  <c r="D228" i="4"/>
  <c r="F228" i="4" s="1"/>
  <c r="F227" i="4"/>
  <c r="F226" i="4"/>
  <c r="E225" i="4"/>
  <c r="D221" i="1" s="1"/>
  <c r="D225" i="4"/>
  <c r="F225" i="4" s="1"/>
  <c r="D224" i="4"/>
  <c r="F224" i="4" s="1"/>
  <c r="F223" i="4"/>
  <c r="F222" i="4"/>
  <c r="F221" i="4"/>
  <c r="F220" i="4"/>
  <c r="E219" i="4"/>
  <c r="D215" i="1" s="1"/>
  <c r="D219" i="4"/>
  <c r="F219" i="4" s="1"/>
  <c r="F218" i="4"/>
  <c r="F217" i="4"/>
  <c r="E216" i="4"/>
  <c r="D212" i="1" s="1"/>
  <c r="D216" i="4"/>
  <c r="D215" i="4" s="1"/>
  <c r="F215" i="4" s="1"/>
  <c r="E215" i="4"/>
  <c r="D211" i="1" s="1"/>
  <c r="F214" i="4"/>
  <c r="F213" i="4"/>
  <c r="F212" i="4"/>
  <c r="F211" i="4"/>
  <c r="E210" i="4"/>
  <c r="D210" i="4"/>
  <c r="F210" i="4" s="1"/>
  <c r="F209" i="4"/>
  <c r="F208" i="4"/>
  <c r="F207" i="4"/>
  <c r="F206" i="4"/>
  <c r="F205" i="4"/>
  <c r="F204" i="4"/>
  <c r="F203" i="4"/>
  <c r="E202" i="4"/>
  <c r="D198" i="1" s="1"/>
  <c r="H198" i="1" s="1"/>
  <c r="D202" i="4"/>
  <c r="F202" i="4" s="1"/>
  <c r="F201" i="4"/>
  <c r="F200" i="4"/>
  <c r="F199" i="4"/>
  <c r="F198" i="4"/>
  <c r="E197" i="4"/>
  <c r="E196" i="4" s="1"/>
  <c r="D192" i="1" s="1"/>
  <c r="H192" i="1" s="1"/>
  <c r="D197" i="4"/>
  <c r="F197" i="4" s="1"/>
  <c r="F196" i="4"/>
  <c r="D196" i="4"/>
  <c r="F195" i="4"/>
  <c r="F194" i="4"/>
  <c r="F193" i="4"/>
  <c r="F192" i="4"/>
  <c r="F191" i="4"/>
  <c r="F190" i="4"/>
  <c r="F189" i="4"/>
  <c r="E188" i="4"/>
  <c r="D188" i="4"/>
  <c r="F187" i="4"/>
  <c r="F186" i="4"/>
  <c r="F185" i="4"/>
  <c r="F184" i="4"/>
  <c r="F183" i="4"/>
  <c r="F182" i="4"/>
  <c r="F181" i="4"/>
  <c r="F180" i="4"/>
  <c r="F179" i="4"/>
  <c r="F178" i="4"/>
  <c r="E177" i="4"/>
  <c r="E163" i="4" s="1"/>
  <c r="D177" i="4"/>
  <c r="F176" i="4"/>
  <c r="F175" i="4"/>
  <c r="F174" i="4"/>
  <c r="F173" i="4"/>
  <c r="F172" i="4"/>
  <c r="F171" i="4"/>
  <c r="F170" i="4"/>
  <c r="E169" i="4"/>
  <c r="D169" i="4"/>
  <c r="F169" i="4" s="1"/>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36" i="1" s="1"/>
  <c r="H136" i="1" s="1"/>
  <c r="D140" i="4"/>
  <c r="D139" i="4" s="1"/>
  <c r="E139" i="4"/>
  <c r="D135" i="1" s="1"/>
  <c r="H135" i="1" s="1"/>
  <c r="F138" i="4"/>
  <c r="F137" i="4"/>
  <c r="F136" i="4"/>
  <c r="F135" i="4"/>
  <c r="E134" i="4"/>
  <c r="D134" i="4"/>
  <c r="D133" i="4" s="1"/>
  <c r="F133" i="4" s="1"/>
  <c r="E133" i="4"/>
  <c r="F132" i="4"/>
  <c r="F131" i="4"/>
  <c r="F130" i="4"/>
  <c r="F129" i="4"/>
  <c r="E128" i="4"/>
  <c r="D124" i="1" s="1"/>
  <c r="D128" i="4"/>
  <c r="F127" i="4"/>
  <c r="F126" i="4"/>
  <c r="E125" i="4"/>
  <c r="E124" i="4" s="1"/>
  <c r="D120" i="1" s="1"/>
  <c r="D125" i="4"/>
  <c r="D124" i="4"/>
  <c r="F124" i="4" s="1"/>
  <c r="F123" i="4"/>
  <c r="F122" i="4"/>
  <c r="F121" i="4"/>
  <c r="E120" i="4"/>
  <c r="D116"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78" i="1" s="1"/>
  <c r="D83" i="4"/>
  <c r="F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1" i="4"/>
  <c r="F60" i="4"/>
  <c r="E59" i="4"/>
  <c r="D59" i="4"/>
  <c r="F58" i="4"/>
  <c r="F57" i="4"/>
  <c r="F56" i="4"/>
  <c r="F55" i="4"/>
  <c r="E54" i="4"/>
  <c r="D54" i="4"/>
  <c r="F54" i="4" s="1"/>
  <c r="F53" i="4"/>
  <c r="F52" i="4"/>
  <c r="E51" i="4"/>
  <c r="E50" i="4" s="1"/>
  <c r="D51" i="4"/>
  <c r="F51" i="4" s="1"/>
  <c r="F49" i="4"/>
  <c r="F48" i="4"/>
  <c r="F47" i="4"/>
  <c r="F46" i="4"/>
  <c r="E45" i="4"/>
  <c r="E44" i="4" s="1"/>
  <c r="D40" i="1" s="1"/>
  <c r="D45" i="4"/>
  <c r="F45" i="4" s="1"/>
  <c r="F44" i="4"/>
  <c r="D44" i="4"/>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4" i="1" s="1"/>
  <c r="D8" i="4"/>
  <c r="D7" i="4" s="1"/>
  <c r="F7"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C1580" i="1"/>
  <c r="C1579" i="1"/>
  <c r="H1579" i="1" s="1"/>
  <c r="C1578" i="1"/>
  <c r="C1577" i="1"/>
  <c r="H1577" i="1" s="1"/>
  <c r="C1576" i="1"/>
  <c r="C1575" i="1"/>
  <c r="H1575" i="1" s="1"/>
  <c r="C1574" i="1"/>
  <c r="G1573" i="1"/>
  <c r="C1573" i="1"/>
  <c r="H1573" i="1" s="1"/>
  <c r="C1572" i="1"/>
  <c r="C1571" i="1"/>
  <c r="H1571" i="1" s="1"/>
  <c r="G1569" i="1"/>
  <c r="C1569" i="1"/>
  <c r="H1569" i="1" s="1"/>
  <c r="C1568" i="1"/>
  <c r="C1567" i="1"/>
  <c r="H1567" i="1" s="1"/>
  <c r="C1566" i="1"/>
  <c r="G1565" i="1"/>
  <c r="C1564" i="1"/>
  <c r="G1564" i="1" s="1"/>
  <c r="C1563" i="1"/>
  <c r="H1563" i="1" s="1"/>
  <c r="C1562" i="1"/>
  <c r="G1562" i="1" s="1"/>
  <c r="C1561" i="1"/>
  <c r="H1561" i="1" s="1"/>
  <c r="C1559" i="1"/>
  <c r="H1559" i="1" s="1"/>
  <c r="C1558" i="1"/>
  <c r="G1558" i="1" s="1"/>
  <c r="C1557" i="1"/>
  <c r="H1557" i="1" s="1"/>
  <c r="C1556" i="1"/>
  <c r="G1556" i="1" s="1"/>
  <c r="G1555" i="1"/>
  <c r="C1554" i="1"/>
  <c r="C1553" i="1"/>
  <c r="H1553" i="1" s="1"/>
  <c r="C1552" i="1"/>
  <c r="G1551" i="1"/>
  <c r="C1551" i="1"/>
  <c r="H1551" i="1" s="1"/>
  <c r="C1549" i="1"/>
  <c r="H1549" i="1" s="1"/>
  <c r="C1548" i="1"/>
  <c r="G1547" i="1"/>
  <c r="C1547" i="1"/>
  <c r="H1547" i="1" s="1"/>
  <c r="C1546" i="1"/>
  <c r="G1545" i="1"/>
  <c r="H1544" i="1"/>
  <c r="C1544" i="1"/>
  <c r="G1544" i="1" s="1"/>
  <c r="G1543" i="1"/>
  <c r="C1543" i="1"/>
  <c r="H1543" i="1" s="1"/>
  <c r="H1542" i="1"/>
  <c r="C1542" i="1"/>
  <c r="G1542" i="1" s="1"/>
  <c r="G1541" i="1"/>
  <c r="C1541" i="1"/>
  <c r="H1541" i="1" s="1"/>
  <c r="G1539" i="1"/>
  <c r="C1539" i="1"/>
  <c r="H1539" i="1" s="1"/>
  <c r="H1538" i="1"/>
  <c r="C1538" i="1"/>
  <c r="G1538" i="1" s="1"/>
  <c r="G1537" i="1"/>
  <c r="C1537" i="1"/>
  <c r="H1537" i="1" s="1"/>
  <c r="H1536" i="1"/>
  <c r="C1536" i="1"/>
  <c r="G1536" i="1" s="1"/>
  <c r="G1535" i="1"/>
  <c r="C1534" i="1"/>
  <c r="G1533" i="1"/>
  <c r="C1533" i="1"/>
  <c r="H1533" i="1" s="1"/>
  <c r="C1532" i="1"/>
  <c r="C1531" i="1"/>
  <c r="H1531" i="1" s="1"/>
  <c r="G1529" i="1"/>
  <c r="C1529" i="1"/>
  <c r="H1529" i="1" s="1"/>
  <c r="C1528" i="1"/>
  <c r="C1527" i="1"/>
  <c r="H1527" i="1" s="1"/>
  <c r="C1526" i="1"/>
  <c r="G1523" i="1"/>
  <c r="C1523" i="1"/>
  <c r="H1523" i="1" s="1"/>
  <c r="H1522" i="1"/>
  <c r="C1522" i="1"/>
  <c r="G1522" i="1" s="1"/>
  <c r="G1521" i="1"/>
  <c r="C1521" i="1"/>
  <c r="H1521" i="1" s="1"/>
  <c r="H1520" i="1"/>
  <c r="C1520" i="1"/>
  <c r="G1520" i="1" s="1"/>
  <c r="C1516" i="1"/>
  <c r="C1515" i="1"/>
  <c r="H1515" i="1" s="1"/>
  <c r="C1514" i="1"/>
  <c r="G1513" i="1"/>
  <c r="C1513" i="1"/>
  <c r="H1513" i="1" s="1"/>
  <c r="C1512" i="1"/>
  <c r="C1510" i="1"/>
  <c r="C1509" i="1"/>
  <c r="H1509" i="1" s="1"/>
  <c r="C1508" i="1"/>
  <c r="C1507" i="1"/>
  <c r="H1507" i="1" s="1"/>
  <c r="C1506" i="1"/>
  <c r="C1505" i="1"/>
  <c r="H1505" i="1" s="1"/>
  <c r="C1504" i="1"/>
  <c r="C1503" i="1"/>
  <c r="H1503" i="1" s="1"/>
  <c r="C1502" i="1"/>
  <c r="C1500" i="1"/>
  <c r="G1500" i="1" s="1"/>
  <c r="C1498" i="1"/>
  <c r="C1497" i="1"/>
  <c r="H1497" i="1" s="1"/>
  <c r="C1496" i="1"/>
  <c r="G1495" i="1"/>
  <c r="C1495" i="1"/>
  <c r="H1495" i="1" s="1"/>
  <c r="C1494" i="1"/>
  <c r="C1492" i="1"/>
  <c r="C1491" i="1"/>
  <c r="H1491" i="1" s="1"/>
  <c r="C1490" i="1"/>
  <c r="C1489" i="1"/>
  <c r="H1489" i="1" s="1"/>
  <c r="C1488" i="1"/>
  <c r="G1487" i="1"/>
  <c r="C1487" i="1"/>
  <c r="H1487" i="1" s="1"/>
  <c r="C1486" i="1"/>
  <c r="C1485" i="1"/>
  <c r="H1485" i="1" s="1"/>
  <c r="C1484" i="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H1445" i="1" s="1"/>
  <c r="C1445" i="1"/>
  <c r="J1444" i="1"/>
  <c r="D1444" i="1"/>
  <c r="H1444" i="1" s="1"/>
  <c r="C1444" i="1"/>
  <c r="D1443" i="1"/>
  <c r="H1443" i="1" s="1"/>
  <c r="C1443" i="1"/>
  <c r="J1442" i="1"/>
  <c r="D1442" i="1"/>
  <c r="H1442" i="1" s="1"/>
  <c r="C1442" i="1"/>
  <c r="D1441" i="1"/>
  <c r="H1441" i="1" s="1"/>
  <c r="C1441" i="1"/>
  <c r="J1440" i="1"/>
  <c r="D1440" i="1"/>
  <c r="H1440" i="1" s="1"/>
  <c r="C1440" i="1"/>
  <c r="D1439" i="1"/>
  <c r="H1439" i="1" s="1"/>
  <c r="C1439" i="1"/>
  <c r="H1438" i="1"/>
  <c r="D1438" i="1"/>
  <c r="C1438" i="1"/>
  <c r="G1438" i="1" s="1"/>
  <c r="D1437" i="1"/>
  <c r="H1437" i="1" s="1"/>
  <c r="C1437" i="1"/>
  <c r="D1436" i="1"/>
  <c r="H1436" i="1" s="1"/>
  <c r="C1436" i="1"/>
  <c r="D1434" i="1"/>
  <c r="H1434" i="1" s="1"/>
  <c r="C1434" i="1"/>
  <c r="H1433" i="1"/>
  <c r="D1433" i="1"/>
  <c r="C1433" i="1"/>
  <c r="G1433" i="1" s="1"/>
  <c r="D1432" i="1"/>
  <c r="H1432" i="1" s="1"/>
  <c r="C1432" i="1"/>
  <c r="D1431" i="1"/>
  <c r="H1431" i="1" s="1"/>
  <c r="C1431" i="1"/>
  <c r="D1430" i="1"/>
  <c r="H1430" i="1" s="1"/>
  <c r="C1430" i="1"/>
  <c r="H1429" i="1"/>
  <c r="D1429" i="1"/>
  <c r="C1429" i="1"/>
  <c r="G1429" i="1" s="1"/>
  <c r="D1428" i="1"/>
  <c r="H1428" i="1" s="1"/>
  <c r="C1428" i="1"/>
  <c r="D1427" i="1"/>
  <c r="H1427" i="1" s="1"/>
  <c r="C1427" i="1"/>
  <c r="D1426" i="1"/>
  <c r="H1426" i="1" s="1"/>
  <c r="C1426" i="1"/>
  <c r="H1425" i="1"/>
  <c r="D1425" i="1"/>
  <c r="C1425" i="1"/>
  <c r="G1425" i="1" s="1"/>
  <c r="C1424" i="1"/>
  <c r="C1423" i="1"/>
  <c r="D1422" i="1"/>
  <c r="H1422" i="1" s="1"/>
  <c r="C1422" i="1"/>
  <c r="H1421" i="1"/>
  <c r="D1421" i="1"/>
  <c r="C1421" i="1"/>
  <c r="G1421" i="1" s="1"/>
  <c r="D1420" i="1"/>
  <c r="H1420" i="1" s="1"/>
  <c r="C1420" i="1"/>
  <c r="D1419" i="1"/>
  <c r="H1419" i="1" s="1"/>
  <c r="C1419" i="1"/>
  <c r="D1418" i="1"/>
  <c r="H1418" i="1" s="1"/>
  <c r="C1418" i="1"/>
  <c r="H1417" i="1"/>
  <c r="D1417" i="1"/>
  <c r="C1417" i="1"/>
  <c r="G1417" i="1" s="1"/>
  <c r="D1416" i="1"/>
  <c r="H1416" i="1" s="1"/>
  <c r="C1416" i="1"/>
  <c r="D1415" i="1"/>
  <c r="H1415" i="1" s="1"/>
  <c r="C1415" i="1"/>
  <c r="D1414" i="1"/>
  <c r="H1414" i="1" s="1"/>
  <c r="C1414" i="1"/>
  <c r="H1413" i="1"/>
  <c r="D1413" i="1"/>
  <c r="C1413" i="1"/>
  <c r="G1413" i="1" s="1"/>
  <c r="C1412" i="1"/>
  <c r="D1411" i="1"/>
  <c r="H1411" i="1" s="1"/>
  <c r="C1411" i="1"/>
  <c r="D1410" i="1"/>
  <c r="H1410" i="1" s="1"/>
  <c r="C1410" i="1"/>
  <c r="D1409" i="1"/>
  <c r="H1409" i="1" s="1"/>
  <c r="C1409" i="1"/>
  <c r="C1408" i="1"/>
  <c r="D1407" i="1"/>
  <c r="H1407" i="1" s="1"/>
  <c r="C1407" i="1"/>
  <c r="D1406" i="1"/>
  <c r="H1406" i="1" s="1"/>
  <c r="C1406" i="1"/>
  <c r="H1405" i="1"/>
  <c r="D1405" i="1"/>
  <c r="C1405" i="1"/>
  <c r="G1405" i="1" s="1"/>
  <c r="D1404" i="1"/>
  <c r="H1404" i="1" s="1"/>
  <c r="C1404" i="1"/>
  <c r="D1403" i="1"/>
  <c r="H1403" i="1" s="1"/>
  <c r="C1403" i="1"/>
  <c r="D1402" i="1"/>
  <c r="H1402" i="1" s="1"/>
  <c r="C1402" i="1"/>
  <c r="C1401" i="1"/>
  <c r="D1400" i="1"/>
  <c r="H1400" i="1" s="1"/>
  <c r="C1400" i="1"/>
  <c r="D1399" i="1"/>
  <c r="H1399" i="1" s="1"/>
  <c r="C1399" i="1"/>
  <c r="D1398" i="1"/>
  <c r="H1398" i="1" s="1"/>
  <c r="C1398" i="1"/>
  <c r="H1397" i="1"/>
  <c r="D1397" i="1"/>
  <c r="C1397" i="1"/>
  <c r="G1397" i="1" s="1"/>
  <c r="D1396" i="1"/>
  <c r="H1396" i="1" s="1"/>
  <c r="C1396" i="1"/>
  <c r="D1395" i="1"/>
  <c r="H1395" i="1" s="1"/>
  <c r="C1395" i="1"/>
  <c r="D1394" i="1"/>
  <c r="H1394" i="1" s="1"/>
  <c r="C1394" i="1"/>
  <c r="D1393" i="1"/>
  <c r="H1393" i="1" s="1"/>
  <c r="C1393" i="1"/>
  <c r="D1392" i="1"/>
  <c r="H1392" i="1" s="1"/>
  <c r="C1392" i="1"/>
  <c r="D1391" i="1"/>
  <c r="H1391" i="1" s="1"/>
  <c r="C1391" i="1"/>
  <c r="D1390" i="1"/>
  <c r="H1390" i="1" s="1"/>
  <c r="C1390" i="1"/>
  <c r="H1389" i="1"/>
  <c r="D1389" i="1"/>
  <c r="C1389" i="1"/>
  <c r="G1389" i="1" s="1"/>
  <c r="D1388" i="1"/>
  <c r="H1388" i="1" s="1"/>
  <c r="C1388" i="1"/>
  <c r="D1387" i="1"/>
  <c r="H1387" i="1" s="1"/>
  <c r="C1387" i="1"/>
  <c r="D1386" i="1"/>
  <c r="H1386" i="1" s="1"/>
  <c r="C1386" i="1"/>
  <c r="H1385" i="1"/>
  <c r="D1385" i="1"/>
  <c r="C1385" i="1"/>
  <c r="G1385" i="1" s="1"/>
  <c r="C1384" i="1"/>
  <c r="C1383" i="1"/>
  <c r="D1382" i="1"/>
  <c r="H1382" i="1" s="1"/>
  <c r="C1382" i="1"/>
  <c r="H1381" i="1"/>
  <c r="D1381" i="1"/>
  <c r="C1381" i="1"/>
  <c r="G1381" i="1" s="1"/>
  <c r="D1380" i="1"/>
  <c r="H1380" i="1" s="1"/>
  <c r="C1380" i="1"/>
  <c r="D1379" i="1"/>
  <c r="H1379" i="1" s="1"/>
  <c r="C1379" i="1"/>
  <c r="D1378" i="1"/>
  <c r="H1378" i="1" s="1"/>
  <c r="C1378" i="1"/>
  <c r="H1377" i="1"/>
  <c r="D1377" i="1"/>
  <c r="C1377" i="1"/>
  <c r="G1377" i="1" s="1"/>
  <c r="D1376" i="1"/>
  <c r="H1376" i="1" s="1"/>
  <c r="C1376" i="1"/>
  <c r="D1375" i="1"/>
  <c r="H1375" i="1" s="1"/>
  <c r="C1375" i="1"/>
  <c r="D1374" i="1"/>
  <c r="H1374" i="1" s="1"/>
  <c r="C1374" i="1"/>
  <c r="H1373" i="1"/>
  <c r="D1373" i="1"/>
  <c r="C1373" i="1"/>
  <c r="G1373" i="1" s="1"/>
  <c r="D1372" i="1"/>
  <c r="H1372" i="1" s="1"/>
  <c r="C1372" i="1"/>
  <c r="D1371" i="1"/>
  <c r="H1371" i="1" s="1"/>
  <c r="C1371" i="1"/>
  <c r="D1370" i="1"/>
  <c r="H1370" i="1" s="1"/>
  <c r="C1370" i="1"/>
  <c r="D1369" i="1"/>
  <c r="H1369" i="1" s="1"/>
  <c r="C1369" i="1"/>
  <c r="D1368" i="1"/>
  <c r="H1368" i="1" s="1"/>
  <c r="C1368" i="1"/>
  <c r="D1367" i="1"/>
  <c r="H1367" i="1" s="1"/>
  <c r="C1367" i="1"/>
  <c r="D1366" i="1"/>
  <c r="H1366" i="1" s="1"/>
  <c r="C1366" i="1"/>
  <c r="H1365" i="1"/>
  <c r="D1365" i="1"/>
  <c r="C1365" i="1"/>
  <c r="G1365" i="1" s="1"/>
  <c r="D1364" i="1"/>
  <c r="H1364" i="1" s="1"/>
  <c r="C1364" i="1"/>
  <c r="D1363" i="1"/>
  <c r="H1363" i="1" s="1"/>
  <c r="C1363" i="1"/>
  <c r="D1362" i="1"/>
  <c r="H1362" i="1" s="1"/>
  <c r="C1362" i="1"/>
  <c r="H1361" i="1"/>
  <c r="D1361" i="1"/>
  <c r="C1361" i="1"/>
  <c r="G1361" i="1" s="1"/>
  <c r="D1360" i="1"/>
  <c r="H1360" i="1" s="1"/>
  <c r="D1359" i="1"/>
  <c r="H1359" i="1" s="1"/>
  <c r="C1359" i="1"/>
  <c r="H1358" i="1"/>
  <c r="D1358" i="1"/>
  <c r="C1358" i="1"/>
  <c r="G1358" i="1" s="1"/>
  <c r="D1357" i="1"/>
  <c r="H1357" i="1" s="1"/>
  <c r="C1357" i="1"/>
  <c r="D1356" i="1"/>
  <c r="H1356" i="1" s="1"/>
  <c r="C1356" i="1"/>
  <c r="D1355" i="1"/>
  <c r="H1355" i="1" s="1"/>
  <c r="C1355" i="1"/>
  <c r="H1354" i="1"/>
  <c r="D1354" i="1"/>
  <c r="C1354" i="1"/>
  <c r="G1354" i="1" s="1"/>
  <c r="D1353" i="1"/>
  <c r="H1353" i="1" s="1"/>
  <c r="C1353" i="1"/>
  <c r="D1352" i="1"/>
  <c r="H1352" i="1" s="1"/>
  <c r="C1352" i="1"/>
  <c r="D1351" i="1"/>
  <c r="H1351" i="1" s="1"/>
  <c r="C1351" i="1"/>
  <c r="H1350" i="1"/>
  <c r="D1350" i="1"/>
  <c r="C1350" i="1"/>
  <c r="G1350" i="1" s="1"/>
  <c r="D1349" i="1"/>
  <c r="H1349" i="1" s="1"/>
  <c r="C1349" i="1"/>
  <c r="D1348" i="1"/>
  <c r="H1348" i="1" s="1"/>
  <c r="C1348" i="1"/>
  <c r="D1347" i="1"/>
  <c r="H1347" i="1" s="1"/>
  <c r="C1347" i="1"/>
  <c r="H1346" i="1"/>
  <c r="D1346" i="1"/>
  <c r="C1346" i="1"/>
  <c r="G1346" i="1" s="1"/>
  <c r="D1345" i="1"/>
  <c r="H1345" i="1" s="1"/>
  <c r="C1345" i="1"/>
  <c r="C1344" i="1"/>
  <c r="D1343" i="1"/>
  <c r="H1343" i="1" s="1"/>
  <c r="C1343" i="1"/>
  <c r="H1342" i="1"/>
  <c r="D1342" i="1"/>
  <c r="C1342" i="1"/>
  <c r="G1342" i="1" s="1"/>
  <c r="D1341" i="1"/>
  <c r="H1341" i="1" s="1"/>
  <c r="C1341" i="1"/>
  <c r="D1340" i="1"/>
  <c r="H1340" i="1" s="1"/>
  <c r="C1340" i="1"/>
  <c r="D1339" i="1"/>
  <c r="H1339" i="1" s="1"/>
  <c r="C1339" i="1"/>
  <c r="D1338" i="1"/>
  <c r="H1338" i="1" s="1"/>
  <c r="C1338" i="1"/>
  <c r="C1337" i="1"/>
  <c r="H1336" i="1"/>
  <c r="D1336" i="1"/>
  <c r="C1336" i="1"/>
  <c r="G1336" i="1" s="1"/>
  <c r="D1335" i="1"/>
  <c r="H1335" i="1" s="1"/>
  <c r="C1335" i="1"/>
  <c r="D1334" i="1"/>
  <c r="H1334" i="1" s="1"/>
  <c r="C1334" i="1"/>
  <c r="D1333" i="1"/>
  <c r="H1333" i="1" s="1"/>
  <c r="C1333" i="1"/>
  <c r="H1332" i="1"/>
  <c r="D1332" i="1"/>
  <c r="C1332" i="1"/>
  <c r="G1332" i="1" s="1"/>
  <c r="D1331" i="1"/>
  <c r="H1331" i="1" s="1"/>
  <c r="C1331" i="1"/>
  <c r="D1330" i="1"/>
  <c r="H1330" i="1" s="1"/>
  <c r="C1330" i="1"/>
  <c r="D1328" i="1"/>
  <c r="H1328" i="1" s="1"/>
  <c r="C1328" i="1"/>
  <c r="D1327" i="1"/>
  <c r="H1327" i="1" s="1"/>
  <c r="C1327" i="1"/>
  <c r="D1326" i="1"/>
  <c r="H1326" i="1" s="1"/>
  <c r="C1326" i="1"/>
  <c r="H1325" i="1"/>
  <c r="D1325" i="1"/>
  <c r="C1325" i="1"/>
  <c r="G1325" i="1" s="1"/>
  <c r="D1324" i="1"/>
  <c r="H1324" i="1" s="1"/>
  <c r="C1324" i="1"/>
  <c r="D1323" i="1"/>
  <c r="H1323" i="1" s="1"/>
  <c r="C1323" i="1"/>
  <c r="C1322" i="1"/>
  <c r="H1321" i="1"/>
  <c r="D1321" i="1"/>
  <c r="C1321" i="1"/>
  <c r="G1321" i="1" s="1"/>
  <c r="D1320" i="1"/>
  <c r="H1320" i="1" s="1"/>
  <c r="C1320" i="1"/>
  <c r="D1319" i="1"/>
  <c r="H1319" i="1" s="1"/>
  <c r="C1319" i="1"/>
  <c r="D1318" i="1"/>
  <c r="H1318" i="1" s="1"/>
  <c r="C1318" i="1"/>
  <c r="H1317" i="1"/>
  <c r="D1317" i="1"/>
  <c r="C1317" i="1"/>
  <c r="G1317" i="1" s="1"/>
  <c r="D1316" i="1"/>
  <c r="H1316" i="1" s="1"/>
  <c r="C1316" i="1"/>
  <c r="D1315" i="1"/>
  <c r="H1315" i="1" s="1"/>
  <c r="C1315" i="1"/>
  <c r="D1314" i="1"/>
  <c r="H1314" i="1" s="1"/>
  <c r="C1314" i="1"/>
  <c r="H1313" i="1"/>
  <c r="D1313" i="1"/>
  <c r="C1313" i="1"/>
  <c r="G1313" i="1" s="1"/>
  <c r="D1312" i="1"/>
  <c r="H1312" i="1" s="1"/>
  <c r="C1312" i="1"/>
  <c r="D1311" i="1"/>
  <c r="H1311" i="1" s="1"/>
  <c r="C1311" i="1"/>
  <c r="D1310" i="1"/>
  <c r="H1310" i="1" s="1"/>
  <c r="C1310" i="1"/>
  <c r="H1309" i="1"/>
  <c r="D1309" i="1"/>
  <c r="C1309" i="1"/>
  <c r="G1309" i="1" s="1"/>
  <c r="D1308" i="1"/>
  <c r="H1308" i="1" s="1"/>
  <c r="C1308" i="1"/>
  <c r="D1307" i="1"/>
  <c r="H1307" i="1" s="1"/>
  <c r="C1307" i="1"/>
  <c r="D1306" i="1"/>
  <c r="H1306" i="1" s="1"/>
  <c r="C1306" i="1"/>
  <c r="H1305" i="1"/>
  <c r="D1305" i="1"/>
  <c r="C1305" i="1"/>
  <c r="G1305" i="1" s="1"/>
  <c r="D1304" i="1"/>
  <c r="H1304" i="1" s="1"/>
  <c r="D1303" i="1"/>
  <c r="H1303" i="1" s="1"/>
  <c r="C1303" i="1"/>
  <c r="H1302" i="1"/>
  <c r="D1302" i="1"/>
  <c r="C1302" i="1"/>
  <c r="G1302" i="1" s="1"/>
  <c r="D1301" i="1"/>
  <c r="H1301" i="1" s="1"/>
  <c r="C1301" i="1"/>
  <c r="D1298" i="1"/>
  <c r="H1298" i="1" s="1"/>
  <c r="C1298" i="1"/>
  <c r="D1297" i="1"/>
  <c r="H1297" i="1" s="1"/>
  <c r="C1297" i="1"/>
  <c r="H1296" i="1"/>
  <c r="D1296" i="1"/>
  <c r="C1296" i="1"/>
  <c r="G1296" i="1" s="1"/>
  <c r="D1295" i="1"/>
  <c r="H1295" i="1" s="1"/>
  <c r="C1295" i="1"/>
  <c r="D1294" i="1"/>
  <c r="H1294" i="1" s="1"/>
  <c r="C1294" i="1"/>
  <c r="D1293" i="1"/>
  <c r="H1293" i="1" s="1"/>
  <c r="C1293" i="1"/>
  <c r="H1292" i="1"/>
  <c r="D1292" i="1"/>
  <c r="C1292" i="1"/>
  <c r="G1292" i="1" s="1"/>
  <c r="D1291" i="1"/>
  <c r="H1291" i="1" s="1"/>
  <c r="C1291" i="1"/>
  <c r="D1290" i="1"/>
  <c r="H1290" i="1" s="1"/>
  <c r="C1290" i="1"/>
  <c r="D1289" i="1"/>
  <c r="H1289" i="1" s="1"/>
  <c r="C1289" i="1"/>
  <c r="H1288" i="1"/>
  <c r="D1288" i="1"/>
  <c r="C1288" i="1"/>
  <c r="G1288" i="1" s="1"/>
  <c r="D1287" i="1"/>
  <c r="H1287" i="1" s="1"/>
  <c r="C1287" i="1"/>
  <c r="H1286" i="1"/>
  <c r="D1286" i="1"/>
  <c r="C1286" i="1"/>
  <c r="G1286" i="1" s="1"/>
  <c r="D1285" i="1"/>
  <c r="H1285" i="1" s="1"/>
  <c r="C1285" i="1"/>
  <c r="D1284" i="1"/>
  <c r="H1284" i="1" s="1"/>
  <c r="C1284" i="1"/>
  <c r="D1283" i="1"/>
  <c r="H1283" i="1" s="1"/>
  <c r="C1283" i="1"/>
  <c r="H1282" i="1"/>
  <c r="D1282" i="1"/>
  <c r="C1282" i="1"/>
  <c r="G1282" i="1" s="1"/>
  <c r="D1281" i="1"/>
  <c r="H1281" i="1" s="1"/>
  <c r="C1281" i="1"/>
  <c r="D1280" i="1"/>
  <c r="H1280" i="1" s="1"/>
  <c r="C1280" i="1"/>
  <c r="D1279" i="1"/>
  <c r="H1279" i="1" s="1"/>
  <c r="C1279" i="1"/>
  <c r="H1278" i="1"/>
  <c r="D1278" i="1"/>
  <c r="C1278" i="1"/>
  <c r="G1278" i="1" s="1"/>
  <c r="D1277" i="1"/>
  <c r="H1277" i="1" s="1"/>
  <c r="C1277" i="1"/>
  <c r="D1276" i="1"/>
  <c r="H1276" i="1" s="1"/>
  <c r="C1276" i="1"/>
  <c r="D1275" i="1"/>
  <c r="H1275" i="1" s="1"/>
  <c r="C1275" i="1"/>
  <c r="D1274" i="1"/>
  <c r="H1274" i="1" s="1"/>
  <c r="C1274" i="1"/>
  <c r="D1273" i="1"/>
  <c r="H1273" i="1" s="1"/>
  <c r="C1273" i="1"/>
  <c r="D1272" i="1"/>
  <c r="H1272" i="1" s="1"/>
  <c r="C1272" i="1"/>
  <c r="D1271" i="1"/>
  <c r="H1271" i="1" s="1"/>
  <c r="C1271" i="1"/>
  <c r="H1270" i="1"/>
  <c r="D1270" i="1"/>
  <c r="C1270" i="1"/>
  <c r="G1270" i="1" s="1"/>
  <c r="D1269" i="1"/>
  <c r="H1269" i="1" s="1"/>
  <c r="C1269" i="1"/>
  <c r="D1268" i="1"/>
  <c r="H1268" i="1" s="1"/>
  <c r="C1268" i="1"/>
  <c r="D1267" i="1"/>
  <c r="H1267" i="1" s="1"/>
  <c r="C1267" i="1"/>
  <c r="H1266" i="1"/>
  <c r="D1266" i="1"/>
  <c r="C1266" i="1"/>
  <c r="G1266" i="1" s="1"/>
  <c r="D1265" i="1"/>
  <c r="H1265" i="1" s="1"/>
  <c r="C1265" i="1"/>
  <c r="D1264" i="1"/>
  <c r="C1264" i="1"/>
  <c r="G1264" i="1" s="1"/>
  <c r="D1263" i="1"/>
  <c r="H1263" i="1" s="1"/>
  <c r="C1263" i="1"/>
  <c r="H1262" i="1"/>
  <c r="D1262" i="1"/>
  <c r="C1262" i="1"/>
  <c r="G1262" i="1" s="1"/>
  <c r="D1261" i="1"/>
  <c r="H1261" i="1" s="1"/>
  <c r="C1261" i="1"/>
  <c r="D1260" i="1"/>
  <c r="H1260" i="1" s="1"/>
  <c r="C1260" i="1"/>
  <c r="D1259" i="1"/>
  <c r="H1259" i="1" s="1"/>
  <c r="C1259" i="1"/>
  <c r="H1258" i="1"/>
  <c r="D1258" i="1"/>
  <c r="C1258" i="1"/>
  <c r="G1258" i="1" s="1"/>
  <c r="D1257" i="1"/>
  <c r="H1257" i="1" s="1"/>
  <c r="C1257" i="1"/>
  <c r="D1256" i="1"/>
  <c r="H1256" i="1" s="1"/>
  <c r="C1256" i="1"/>
  <c r="D1255" i="1"/>
  <c r="H1255" i="1" s="1"/>
  <c r="C1255" i="1"/>
  <c r="H1254" i="1"/>
  <c r="D1254" i="1"/>
  <c r="C1254" i="1"/>
  <c r="G1254" i="1" s="1"/>
  <c r="D1253" i="1"/>
  <c r="H1253" i="1" s="1"/>
  <c r="C1253" i="1"/>
  <c r="D1252" i="1"/>
  <c r="H1252" i="1" s="1"/>
  <c r="C1252" i="1"/>
  <c r="D1251" i="1"/>
  <c r="H1251" i="1" s="1"/>
  <c r="C1251" i="1"/>
  <c r="H1250" i="1"/>
  <c r="D1250" i="1"/>
  <c r="C1250" i="1"/>
  <c r="G1250" i="1" s="1"/>
  <c r="D1249" i="1"/>
  <c r="H1249" i="1" s="1"/>
  <c r="C1249" i="1"/>
  <c r="D1248" i="1"/>
  <c r="H1248" i="1" s="1"/>
  <c r="C1248" i="1"/>
  <c r="D1247" i="1"/>
  <c r="H1247" i="1" s="1"/>
  <c r="C1247" i="1"/>
  <c r="H1246" i="1"/>
  <c r="D1246" i="1"/>
  <c r="C1246" i="1"/>
  <c r="G1246" i="1" s="1"/>
  <c r="D1245" i="1"/>
  <c r="H1245" i="1" s="1"/>
  <c r="C1245" i="1"/>
  <c r="D1244" i="1"/>
  <c r="H1244" i="1" s="1"/>
  <c r="C1244" i="1"/>
  <c r="D1243" i="1"/>
  <c r="H1243" i="1" s="1"/>
  <c r="C1243" i="1"/>
  <c r="H1242" i="1"/>
  <c r="D1242" i="1"/>
  <c r="C1242" i="1"/>
  <c r="G1242" i="1" s="1"/>
  <c r="D1241" i="1"/>
  <c r="H1241" i="1" s="1"/>
  <c r="C1241" i="1"/>
  <c r="D1240" i="1"/>
  <c r="H1240" i="1" s="1"/>
  <c r="C1240" i="1"/>
  <c r="D1239" i="1"/>
  <c r="H1239" i="1" s="1"/>
  <c r="C1239" i="1"/>
  <c r="H1238" i="1"/>
  <c r="D1238" i="1"/>
  <c r="C1238" i="1"/>
  <c r="G1238" i="1" s="1"/>
  <c r="D1237" i="1"/>
  <c r="H1237" i="1" s="1"/>
  <c r="C1237" i="1"/>
  <c r="D1235" i="1"/>
  <c r="D1234" i="1"/>
  <c r="H1234" i="1" s="1"/>
  <c r="C1234" i="1"/>
  <c r="D1233" i="1"/>
  <c r="H1233" i="1" s="1"/>
  <c r="C1233" i="1"/>
  <c r="H1232" i="1"/>
  <c r="D1232" i="1"/>
  <c r="C1232" i="1"/>
  <c r="G1232" i="1" s="1"/>
  <c r="D1231" i="1"/>
  <c r="H1231" i="1" s="1"/>
  <c r="C1231" i="1"/>
  <c r="D1230" i="1"/>
  <c r="H1230" i="1" s="1"/>
  <c r="C1230" i="1"/>
  <c r="D1229" i="1"/>
  <c r="H1229" i="1" s="1"/>
  <c r="C1229" i="1"/>
  <c r="D1228" i="1"/>
  <c r="H1228" i="1" s="1"/>
  <c r="C1228" i="1"/>
  <c r="C1227" i="1"/>
  <c r="D1226" i="1"/>
  <c r="H1226" i="1" s="1"/>
  <c r="C1226" i="1"/>
  <c r="D1225" i="1"/>
  <c r="H1225" i="1" s="1"/>
  <c r="C1225" i="1"/>
  <c r="D1224" i="1"/>
  <c r="H1224" i="1" s="1"/>
  <c r="C1224" i="1"/>
  <c r="D1223" i="1"/>
  <c r="H1223" i="1" s="1"/>
  <c r="C1223" i="1"/>
  <c r="C1222" i="1"/>
  <c r="D1221" i="1"/>
  <c r="H1221" i="1" s="1"/>
  <c r="C1221" i="1"/>
  <c r="D1220" i="1"/>
  <c r="H1220" i="1" s="1"/>
  <c r="C1220" i="1"/>
  <c r="C1219" i="1"/>
  <c r="D1218" i="1"/>
  <c r="H1218" i="1" s="1"/>
  <c r="C1218" i="1"/>
  <c r="D1217" i="1"/>
  <c r="H1217" i="1" s="1"/>
  <c r="C1217" i="1"/>
  <c r="H1213" i="1"/>
  <c r="D1213" i="1"/>
  <c r="C1213" i="1"/>
  <c r="G1213" i="1" s="1"/>
  <c r="D1212" i="1"/>
  <c r="H1212" i="1" s="1"/>
  <c r="C1212" i="1"/>
  <c r="C1211" i="1"/>
  <c r="D1210" i="1"/>
  <c r="H1210" i="1" s="1"/>
  <c r="C1210" i="1"/>
  <c r="H1209" i="1"/>
  <c r="D1209" i="1"/>
  <c r="C1209" i="1"/>
  <c r="G1209" i="1" s="1"/>
  <c r="D1208" i="1"/>
  <c r="H1208" i="1" s="1"/>
  <c r="C1208" i="1"/>
  <c r="D1207" i="1"/>
  <c r="H1207" i="1" s="1"/>
  <c r="C1207" i="1"/>
  <c r="D1206" i="1"/>
  <c r="H1206" i="1" s="1"/>
  <c r="C1206" i="1"/>
  <c r="H1205" i="1"/>
  <c r="D1205" i="1"/>
  <c r="C1205" i="1"/>
  <c r="G1205" i="1" s="1"/>
  <c r="D1204" i="1"/>
  <c r="H1204" i="1" s="1"/>
  <c r="C1204" i="1"/>
  <c r="D1203" i="1"/>
  <c r="H1203" i="1" s="1"/>
  <c r="C1203" i="1"/>
  <c r="D1202" i="1"/>
  <c r="H1202" i="1" s="1"/>
  <c r="C1202" i="1"/>
  <c r="D1201" i="1"/>
  <c r="H1201" i="1" s="1"/>
  <c r="C1201" i="1"/>
  <c r="D1200" i="1"/>
  <c r="H1200" i="1" s="1"/>
  <c r="C1200" i="1"/>
  <c r="D1199" i="1"/>
  <c r="H1199" i="1" s="1"/>
  <c r="C1199" i="1"/>
  <c r="D1198" i="1"/>
  <c r="H1198" i="1" s="1"/>
  <c r="C1198" i="1"/>
  <c r="H1197" i="1"/>
  <c r="D1197" i="1"/>
  <c r="C1197" i="1"/>
  <c r="G1197" i="1" s="1"/>
  <c r="D1196" i="1"/>
  <c r="H1196" i="1" s="1"/>
  <c r="C1196" i="1"/>
  <c r="D1195" i="1"/>
  <c r="H1195" i="1" s="1"/>
  <c r="C1195" i="1"/>
  <c r="D1194" i="1"/>
  <c r="H1194" i="1" s="1"/>
  <c r="C1194" i="1"/>
  <c r="H1193" i="1"/>
  <c r="D1193" i="1"/>
  <c r="C1193" i="1"/>
  <c r="G1193" i="1" s="1"/>
  <c r="D1192" i="1"/>
  <c r="H1192" i="1" s="1"/>
  <c r="C1192" i="1"/>
  <c r="H1191" i="1"/>
  <c r="D1191" i="1"/>
  <c r="C1191" i="1"/>
  <c r="G1191" i="1" s="1"/>
  <c r="D1190" i="1"/>
  <c r="H1190" i="1" s="1"/>
  <c r="C1190" i="1"/>
  <c r="D1189" i="1"/>
  <c r="H1189" i="1" s="1"/>
  <c r="C1189" i="1"/>
  <c r="D1188" i="1"/>
  <c r="H1188" i="1" s="1"/>
  <c r="C1188" i="1"/>
  <c r="D1187" i="1"/>
  <c r="H1187" i="1" s="1"/>
  <c r="C1187" i="1"/>
  <c r="D1186" i="1"/>
  <c r="H1186" i="1" s="1"/>
  <c r="C1186" i="1"/>
  <c r="H1185" i="1"/>
  <c r="D1185" i="1"/>
  <c r="C1185" i="1"/>
  <c r="G1185" i="1" s="1"/>
  <c r="C1184" i="1"/>
  <c r="C1183" i="1"/>
  <c r="D1182" i="1"/>
  <c r="H1182" i="1" s="1"/>
  <c r="C1182" i="1"/>
  <c r="H1181" i="1"/>
  <c r="D1181" i="1"/>
  <c r="C1181" i="1"/>
  <c r="G1181" i="1" s="1"/>
  <c r="D1180" i="1"/>
  <c r="H1180" i="1" s="1"/>
  <c r="C1180" i="1"/>
  <c r="D1179" i="1"/>
  <c r="H1179" i="1" s="1"/>
  <c r="C1179" i="1"/>
  <c r="D1178" i="1"/>
  <c r="H1178" i="1" s="1"/>
  <c r="C1178" i="1"/>
  <c r="H1177" i="1"/>
  <c r="D1177" i="1"/>
  <c r="C1177" i="1"/>
  <c r="G1177" i="1" s="1"/>
  <c r="D1176" i="1"/>
  <c r="H1176" i="1" s="1"/>
  <c r="C1176" i="1"/>
  <c r="D1175" i="1"/>
  <c r="H1175" i="1" s="1"/>
  <c r="C1175" i="1"/>
  <c r="D1174" i="1"/>
  <c r="H1174" i="1" s="1"/>
  <c r="C1174" i="1"/>
  <c r="H1173" i="1"/>
  <c r="D1173" i="1"/>
  <c r="C1173" i="1"/>
  <c r="G1173" i="1" s="1"/>
  <c r="D1172" i="1"/>
  <c r="H1172" i="1" s="1"/>
  <c r="C1172" i="1"/>
  <c r="D1171" i="1"/>
  <c r="H1171" i="1" s="1"/>
  <c r="C1171" i="1"/>
  <c r="D1170" i="1"/>
  <c r="H1170" i="1" s="1"/>
  <c r="C1170" i="1"/>
  <c r="H1169" i="1"/>
  <c r="D1169" i="1"/>
  <c r="C1169" i="1"/>
  <c r="G1169" i="1" s="1"/>
  <c r="D1168" i="1"/>
  <c r="D1166" i="1"/>
  <c r="H1166" i="1" s="1"/>
  <c r="C1166" i="1"/>
  <c r="D1165" i="1"/>
  <c r="H1165" i="1" s="1"/>
  <c r="C1165" i="1"/>
  <c r="D1164" i="1"/>
  <c r="H1164" i="1" s="1"/>
  <c r="C1164" i="1"/>
  <c r="H1163" i="1"/>
  <c r="D1163" i="1"/>
  <c r="C1163" i="1"/>
  <c r="G1163" i="1" s="1"/>
  <c r="D1162" i="1"/>
  <c r="H1162" i="1" s="1"/>
  <c r="C1162" i="1"/>
  <c r="D1161" i="1"/>
  <c r="H1161" i="1" s="1"/>
  <c r="C1161" i="1"/>
  <c r="D1160" i="1"/>
  <c r="H1160" i="1" s="1"/>
  <c r="C1160" i="1"/>
  <c r="H1159" i="1"/>
  <c r="D1159" i="1"/>
  <c r="C1159" i="1"/>
  <c r="G1159" i="1" s="1"/>
  <c r="D1158" i="1"/>
  <c r="H1158" i="1" s="1"/>
  <c r="C1158" i="1"/>
  <c r="C1157" i="1"/>
  <c r="D1156" i="1"/>
  <c r="H1156" i="1" s="1"/>
  <c r="C1156" i="1"/>
  <c r="H1155" i="1"/>
  <c r="D1155" i="1"/>
  <c r="C1155" i="1"/>
  <c r="G1155" i="1" s="1"/>
  <c r="D1151" i="1"/>
  <c r="H1151" i="1" s="1"/>
  <c r="C1151" i="1"/>
  <c r="H1150" i="1"/>
  <c r="D1150" i="1"/>
  <c r="C1150" i="1"/>
  <c r="G1150" i="1" s="1"/>
  <c r="D1149" i="1"/>
  <c r="H1149" i="1" s="1"/>
  <c r="C1149" i="1"/>
  <c r="C1148" i="1"/>
  <c r="D1147" i="1"/>
  <c r="H1147" i="1" s="1"/>
  <c r="C1147" i="1"/>
  <c r="H1146" i="1"/>
  <c r="D1146" i="1"/>
  <c r="C1146" i="1"/>
  <c r="G1146" i="1" s="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H1136" i="1"/>
  <c r="D1136" i="1"/>
  <c r="C1136" i="1"/>
  <c r="G1136" i="1" s="1"/>
  <c r="D1135" i="1"/>
  <c r="H1135" i="1" s="1"/>
  <c r="C1135" i="1"/>
  <c r="D1134" i="1"/>
  <c r="H1134" i="1" s="1"/>
  <c r="C1134" i="1"/>
  <c r="D1133" i="1"/>
  <c r="H1133" i="1" s="1"/>
  <c r="C1133" i="1"/>
  <c r="H1132" i="1"/>
  <c r="D1132" i="1"/>
  <c r="C1132" i="1"/>
  <c r="G1132" i="1" s="1"/>
  <c r="D1131" i="1"/>
  <c r="H1131" i="1" s="1"/>
  <c r="C1131" i="1"/>
  <c r="D1130" i="1"/>
  <c r="H1130" i="1" s="1"/>
  <c r="C1130" i="1"/>
  <c r="D1129" i="1"/>
  <c r="H1129" i="1" s="1"/>
  <c r="C1129" i="1"/>
  <c r="H1128" i="1"/>
  <c r="D1128" i="1"/>
  <c r="C1128" i="1"/>
  <c r="G1128" i="1" s="1"/>
  <c r="C1127" i="1"/>
  <c r="D1126" i="1"/>
  <c r="H1126" i="1" s="1"/>
  <c r="C1126" i="1"/>
  <c r="D1125" i="1"/>
  <c r="H1125" i="1" s="1"/>
  <c r="C1125" i="1"/>
  <c r="C1124" i="1"/>
  <c r="D1123" i="1"/>
  <c r="H1123" i="1" s="1"/>
  <c r="C1123" i="1"/>
  <c r="D1122" i="1"/>
  <c r="H1122" i="1" s="1"/>
  <c r="C1122" i="1"/>
  <c r="D1121" i="1"/>
  <c r="H1121" i="1" s="1"/>
  <c r="C1121" i="1"/>
  <c r="C1120" i="1"/>
  <c r="D1119" i="1"/>
  <c r="H1119" i="1" s="1"/>
  <c r="C1119" i="1"/>
  <c r="D1118" i="1"/>
  <c r="H1118" i="1" s="1"/>
  <c r="C1118" i="1"/>
  <c r="D1117" i="1"/>
  <c r="H1117" i="1" s="1"/>
  <c r="C1117" i="1"/>
  <c r="H1116" i="1"/>
  <c r="D1116" i="1"/>
  <c r="C1116" i="1"/>
  <c r="G1116" i="1" s="1"/>
  <c r="D1115" i="1"/>
  <c r="H1115" i="1" s="1"/>
  <c r="C1115" i="1"/>
  <c r="D1114" i="1"/>
  <c r="H1114" i="1" s="1"/>
  <c r="C1114" i="1"/>
  <c r="C1113" i="1"/>
  <c r="C1112" i="1"/>
  <c r="D1111" i="1"/>
  <c r="H1111" i="1" s="1"/>
  <c r="C1111" i="1"/>
  <c r="D1110" i="1"/>
  <c r="H1110" i="1" s="1"/>
  <c r="C1110" i="1"/>
  <c r="D1109" i="1"/>
  <c r="H1109" i="1" s="1"/>
  <c r="C1109" i="1"/>
  <c r="H1108" i="1"/>
  <c r="D1108" i="1"/>
  <c r="C1108" i="1"/>
  <c r="G1108" i="1" s="1"/>
  <c r="D1107" i="1"/>
  <c r="H1107" i="1" s="1"/>
  <c r="C1107" i="1"/>
  <c r="D1106" i="1"/>
  <c r="H1106" i="1" s="1"/>
  <c r="C1106" i="1"/>
  <c r="D1105" i="1"/>
  <c r="H1105" i="1" s="1"/>
  <c r="C1105" i="1"/>
  <c r="D1104" i="1"/>
  <c r="H1104" i="1" s="1"/>
  <c r="C1104" i="1"/>
  <c r="D1103" i="1"/>
  <c r="H1103" i="1" s="1"/>
  <c r="C1103" i="1"/>
  <c r="D1102" i="1"/>
  <c r="H1102" i="1" s="1"/>
  <c r="C1102" i="1"/>
  <c r="D1101" i="1"/>
  <c r="H1101" i="1" s="1"/>
  <c r="C1101" i="1"/>
  <c r="H1100" i="1"/>
  <c r="D1100" i="1"/>
  <c r="C1100" i="1"/>
  <c r="G1100" i="1" s="1"/>
  <c r="D1099" i="1"/>
  <c r="H1099" i="1" s="1"/>
  <c r="C1099" i="1"/>
  <c r="D1098" i="1"/>
  <c r="H1098" i="1" s="1"/>
  <c r="C1098" i="1"/>
  <c r="D1097" i="1"/>
  <c r="H1097" i="1" s="1"/>
  <c r="C1097" i="1"/>
  <c r="D1096" i="1"/>
  <c r="H1096" i="1" s="1"/>
  <c r="C1096" i="1"/>
  <c r="D1095" i="1"/>
  <c r="H1095" i="1" s="1"/>
  <c r="C1095" i="1"/>
  <c r="D1094" i="1"/>
  <c r="H1094" i="1" s="1"/>
  <c r="C1094" i="1"/>
  <c r="D1093" i="1"/>
  <c r="H1093" i="1" s="1"/>
  <c r="C1093" i="1"/>
  <c r="D1092" i="1"/>
  <c r="C1092" i="1"/>
  <c r="D1091" i="1"/>
  <c r="C1091" i="1"/>
  <c r="D1090" i="1"/>
  <c r="C1090" i="1"/>
  <c r="D1089" i="1"/>
  <c r="C1089" i="1"/>
  <c r="D1088" i="1"/>
  <c r="C1088" i="1"/>
  <c r="D1087" i="1"/>
  <c r="C1087" i="1"/>
  <c r="D1086" i="1"/>
  <c r="C1086" i="1"/>
  <c r="D1085" i="1"/>
  <c r="C1085" i="1"/>
  <c r="H1085" i="1" s="1"/>
  <c r="C1084" i="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H989" i="1" s="1"/>
  <c r="D988" i="1"/>
  <c r="C988" i="1"/>
  <c r="D987" i="1"/>
  <c r="C987" i="1"/>
  <c r="D986" i="1"/>
  <c r="C986" i="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D913" i="1"/>
  <c r="C913" i="1"/>
  <c r="D912" i="1"/>
  <c r="C912" i="1"/>
  <c r="D911" i="1"/>
  <c r="C911" i="1"/>
  <c r="D910" i="1"/>
  <c r="C910" i="1"/>
  <c r="D909" i="1"/>
  <c r="C909" i="1"/>
  <c r="D908" i="1"/>
  <c r="C908" i="1"/>
  <c r="D907" i="1"/>
  <c r="C907" i="1"/>
  <c r="D906" i="1"/>
  <c r="C906" i="1"/>
  <c r="D905" i="1"/>
  <c r="C905" i="1"/>
  <c r="D904" i="1"/>
  <c r="C904" i="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D716" i="1"/>
  <c r="C716" i="1"/>
  <c r="H716" i="1" s="1"/>
  <c r="D715" i="1"/>
  <c r="C715" i="1"/>
  <c r="H715" i="1" s="1"/>
  <c r="D714" i="1"/>
  <c r="C714" i="1"/>
  <c r="H714" i="1" s="1"/>
  <c r="D713" i="1"/>
  <c r="C713" i="1"/>
  <c r="H713" i="1" s="1"/>
  <c r="D712" i="1"/>
  <c r="C712" i="1"/>
  <c r="H712" i="1" s="1"/>
  <c r="D711" i="1"/>
  <c r="C711" i="1"/>
  <c r="D710" i="1"/>
  <c r="C710" i="1"/>
  <c r="H710" i="1" s="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D650" i="1"/>
  <c r="C650" i="1"/>
  <c r="D649" i="1"/>
  <c r="C649" i="1"/>
  <c r="D648" i="1"/>
  <c r="C648" i="1"/>
  <c r="D647" i="1"/>
  <c r="C647" i="1"/>
  <c r="D646" i="1"/>
  <c r="C646" i="1"/>
  <c r="D645" i="1"/>
  <c r="C645" i="1"/>
  <c r="D644" i="1"/>
  <c r="C644" i="1"/>
  <c r="D643" i="1"/>
  <c r="C643" i="1"/>
  <c r="D642" i="1"/>
  <c r="C642" i="1"/>
  <c r="D641" i="1"/>
  <c r="C641" i="1"/>
  <c r="C638" i="1"/>
  <c r="C637" i="1"/>
  <c r="D632" i="1"/>
  <c r="C632" i="1"/>
  <c r="D631" i="1"/>
  <c r="C631" i="1"/>
  <c r="H631" i="1" s="1"/>
  <c r="D628" i="1"/>
  <c r="C628" i="1"/>
  <c r="H628" i="1" s="1"/>
  <c r="D627" i="1"/>
  <c r="C627" i="1"/>
  <c r="H627" i="1" s="1"/>
  <c r="C626" i="1"/>
  <c r="D625" i="1"/>
  <c r="C625" i="1"/>
  <c r="H625" i="1" s="1"/>
  <c r="D624" i="1"/>
  <c r="C624" i="1"/>
  <c r="H624" i="1" s="1"/>
  <c r="C623" i="1"/>
  <c r="D622" i="1"/>
  <c r="C622" i="1"/>
  <c r="H622" i="1" s="1"/>
  <c r="D621" i="1"/>
  <c r="C621" i="1"/>
  <c r="H621" i="1" s="1"/>
  <c r="C620" i="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C597" i="1"/>
  <c r="D596" i="1"/>
  <c r="C596" i="1"/>
  <c r="D595" i="1"/>
  <c r="C595" i="1"/>
  <c r="D594" i="1"/>
  <c r="C594" i="1"/>
  <c r="D593" i="1"/>
  <c r="C593" i="1"/>
  <c r="D592" i="1"/>
  <c r="C592" i="1"/>
  <c r="D591" i="1"/>
  <c r="C591" i="1"/>
  <c r="H591" i="1" s="1"/>
  <c r="D590" i="1"/>
  <c r="C590" i="1"/>
  <c r="H590" i="1" s="1"/>
  <c r="D589" i="1"/>
  <c r="C589" i="1"/>
  <c r="H589" i="1" s="1"/>
  <c r="D588" i="1"/>
  <c r="C588" i="1"/>
  <c r="C587" i="1"/>
  <c r="D586" i="1"/>
  <c r="C586" i="1"/>
  <c r="H586" i="1" s="1"/>
  <c r="D585" i="1"/>
  <c r="C585" i="1"/>
  <c r="H585" i="1" s="1"/>
  <c r="D584" i="1"/>
  <c r="C584" i="1"/>
  <c r="H584" i="1" s="1"/>
  <c r="D583" i="1"/>
  <c r="C583" i="1"/>
  <c r="H583" i="1" s="1"/>
  <c r="D582" i="1"/>
  <c r="C582" i="1"/>
  <c r="H582" i="1" s="1"/>
  <c r="D581" i="1"/>
  <c r="C581" i="1"/>
  <c r="H581" i="1" s="1"/>
  <c r="D580" i="1"/>
  <c r="C580" i="1"/>
  <c r="H580" i="1" s="1"/>
  <c r="C579" i="1"/>
  <c r="D578" i="1"/>
  <c r="C578" i="1"/>
  <c r="H578" i="1" s="1"/>
  <c r="D577" i="1"/>
  <c r="C577" i="1"/>
  <c r="H577" i="1" s="1"/>
  <c r="D576" i="1"/>
  <c r="C576" i="1"/>
  <c r="H576" i="1" s="1"/>
  <c r="D575" i="1"/>
  <c r="C575" i="1"/>
  <c r="H575" i="1" s="1"/>
  <c r="D573" i="1"/>
  <c r="C573" i="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C561" i="1"/>
  <c r="D560" i="1"/>
  <c r="C560" i="1"/>
  <c r="H560" i="1" s="1"/>
  <c r="D559" i="1"/>
  <c r="C559" i="1"/>
  <c r="H559" i="1" s="1"/>
  <c r="D558" i="1"/>
  <c r="C558" i="1"/>
  <c r="H558" i="1" s="1"/>
  <c r="C557" i="1"/>
  <c r="D556" i="1"/>
  <c r="C556" i="1"/>
  <c r="H556" i="1" s="1"/>
  <c r="D555" i="1"/>
  <c r="C555" i="1"/>
  <c r="D554" i="1"/>
  <c r="C554" i="1"/>
  <c r="D553" i="1"/>
  <c r="C553" i="1"/>
  <c r="D552" i="1"/>
  <c r="C552" i="1"/>
  <c r="D551" i="1"/>
  <c r="C551" i="1"/>
  <c r="H551" i="1" s="1"/>
  <c r="D550" i="1"/>
  <c r="C550" i="1"/>
  <c r="H550" i="1" s="1"/>
  <c r="D549" i="1"/>
  <c r="C549" i="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D539" i="1"/>
  <c r="C539" i="1"/>
  <c r="D538" i="1"/>
  <c r="C538" i="1"/>
  <c r="D537" i="1"/>
  <c r="C537" i="1"/>
  <c r="D536" i="1"/>
  <c r="C536" i="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H505" i="1" s="1"/>
  <c r="D504" i="1"/>
  <c r="C504" i="1"/>
  <c r="H504" i="1" s="1"/>
  <c r="D503" i="1"/>
  <c r="C503" i="1"/>
  <c r="H503" i="1" s="1"/>
  <c r="D502" i="1"/>
  <c r="C502" i="1"/>
  <c r="H502" i="1" s="1"/>
  <c r="C501" i="1"/>
  <c r="D500" i="1"/>
  <c r="C500" i="1"/>
  <c r="H500" i="1" s="1"/>
  <c r="D499" i="1"/>
  <c r="C499" i="1"/>
  <c r="D498" i="1"/>
  <c r="C498" i="1"/>
  <c r="D497" i="1"/>
  <c r="C497" i="1"/>
  <c r="C496" i="1"/>
  <c r="D495" i="1"/>
  <c r="C495" i="1"/>
  <c r="D494" i="1"/>
  <c r="C494" i="1"/>
  <c r="H494" i="1" s="1"/>
  <c r="D493" i="1"/>
  <c r="C493" i="1"/>
  <c r="H493" i="1" s="1"/>
  <c r="D492" i="1"/>
  <c r="C492" i="1"/>
  <c r="H492" i="1" s="1"/>
  <c r="D491" i="1"/>
  <c r="C491" i="1"/>
  <c r="H491" i="1" s="1"/>
  <c r="D490" i="1"/>
  <c r="C490" i="1"/>
  <c r="C489" i="1"/>
  <c r="D488" i="1"/>
  <c r="C488" i="1"/>
  <c r="D487" i="1"/>
  <c r="C487" i="1"/>
  <c r="D486" i="1"/>
  <c r="C486" i="1"/>
  <c r="D485" i="1"/>
  <c r="C485" i="1"/>
  <c r="H485" i="1" s="1"/>
  <c r="C484" i="1"/>
  <c r="D483" i="1"/>
  <c r="C483" i="1"/>
  <c r="H483" i="1" s="1"/>
  <c r="D482" i="1"/>
  <c r="C482" i="1"/>
  <c r="H482" i="1" s="1"/>
  <c r="D481" i="1"/>
  <c r="C481" i="1"/>
  <c r="H481" i="1" s="1"/>
  <c r="D480" i="1"/>
  <c r="C480" i="1"/>
  <c r="C479" i="1"/>
  <c r="C478"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C453" i="1"/>
  <c r="D452" i="1"/>
  <c r="C452" i="1"/>
  <c r="H452" i="1" s="1"/>
  <c r="D451" i="1"/>
  <c r="C451" i="1"/>
  <c r="H451" i="1" s="1"/>
  <c r="D450" i="1"/>
  <c r="C450" i="1"/>
  <c r="H450" i="1" s="1"/>
  <c r="C449" i="1"/>
  <c r="D448" i="1"/>
  <c r="C448" i="1"/>
  <c r="H448" i="1" s="1"/>
  <c r="D447" i="1"/>
  <c r="C447" i="1"/>
  <c r="H447" i="1" s="1"/>
  <c r="D446" i="1"/>
  <c r="C446" i="1"/>
  <c r="D445" i="1"/>
  <c r="C445" i="1"/>
  <c r="D444" i="1"/>
  <c r="C444" i="1"/>
  <c r="D443" i="1"/>
  <c r="C443" i="1"/>
  <c r="D442" i="1"/>
  <c r="C442" i="1"/>
  <c r="H442" i="1" s="1"/>
  <c r="D441" i="1"/>
  <c r="C441" i="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D430" i="1"/>
  <c r="C430" i="1"/>
  <c r="D429" i="1"/>
  <c r="C429" i="1"/>
  <c r="D428" i="1"/>
  <c r="C428" i="1"/>
  <c r="D427" i="1"/>
  <c r="C427" i="1"/>
  <c r="D426" i="1"/>
  <c r="C426" i="1"/>
  <c r="H426" i="1" s="1"/>
  <c r="D425" i="1"/>
  <c r="C425" i="1"/>
  <c r="H425" i="1" s="1"/>
  <c r="D424" i="1"/>
  <c r="C424" i="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C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D388" i="1"/>
  <c r="C388" i="1"/>
  <c r="H388" i="1" s="1"/>
  <c r="D387" i="1"/>
  <c r="C387" i="1"/>
  <c r="H387" i="1" s="1"/>
  <c r="C386" i="1"/>
  <c r="D385" i="1"/>
  <c r="C385" i="1"/>
  <c r="H385" i="1" s="1"/>
  <c r="D384" i="1"/>
  <c r="C384" i="1"/>
  <c r="H384" i="1" s="1"/>
  <c r="C383" i="1"/>
  <c r="D382" i="1"/>
  <c r="C382" i="1"/>
  <c r="H382" i="1" s="1"/>
  <c r="D381" i="1"/>
  <c r="C381" i="1"/>
  <c r="H381" i="1" s="1"/>
  <c r="D380" i="1"/>
  <c r="C380" i="1"/>
  <c r="H380" i="1" s="1"/>
  <c r="D379" i="1"/>
  <c r="C379" i="1"/>
  <c r="H379" i="1" s="1"/>
  <c r="C378" i="1"/>
  <c r="D377" i="1"/>
  <c r="C377" i="1"/>
  <c r="H377" i="1" s="1"/>
  <c r="D376" i="1"/>
  <c r="C376" i="1"/>
  <c r="H376" i="1" s="1"/>
  <c r="D375" i="1"/>
  <c r="C375" i="1"/>
  <c r="H375" i="1" s="1"/>
  <c r="D374" i="1"/>
  <c r="C374" i="1"/>
  <c r="H374" i="1" s="1"/>
  <c r="C373" i="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H362" i="1" s="1"/>
  <c r="D361" i="1"/>
  <c r="C361" i="1"/>
  <c r="H361" i="1" s="1"/>
  <c r="D360" i="1"/>
  <c r="C360" i="1"/>
  <c r="H360" i="1" s="1"/>
  <c r="C359" i="1"/>
  <c r="D357" i="1"/>
  <c r="C357" i="1"/>
  <c r="H357" i="1" s="1"/>
  <c r="D356" i="1"/>
  <c r="C356" i="1"/>
  <c r="H356" i="1" s="1"/>
  <c r="D355" i="1"/>
  <c r="C355" i="1"/>
  <c r="H355" i="1" s="1"/>
  <c r="D354" i="1"/>
  <c r="C354" i="1"/>
  <c r="H354" i="1" s="1"/>
  <c r="D353" i="1"/>
  <c r="C353" i="1"/>
  <c r="H353" i="1" s="1"/>
  <c r="D352" i="1"/>
  <c r="C352" i="1"/>
  <c r="H352" i="1" s="1"/>
  <c r="C351" i="1"/>
  <c r="D350" i="1"/>
  <c r="C350" i="1"/>
  <c r="H350" i="1" s="1"/>
  <c r="D349" i="1"/>
  <c r="C349" i="1"/>
  <c r="H349" i="1" s="1"/>
  <c r="D348" i="1"/>
  <c r="C348" i="1"/>
  <c r="H348" i="1" s="1"/>
  <c r="D347" i="1"/>
  <c r="C347" i="1"/>
  <c r="H347" i="1" s="1"/>
  <c r="C346" i="1"/>
  <c r="D344" i="1"/>
  <c r="C344" i="1"/>
  <c r="H344" i="1" s="1"/>
  <c r="C343" i="1"/>
  <c r="D342" i="1"/>
  <c r="C342" i="1"/>
  <c r="H342" i="1" s="1"/>
  <c r="D341" i="1"/>
  <c r="C341" i="1"/>
  <c r="H341" i="1" s="1"/>
  <c r="C340" i="1"/>
  <c r="C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C295" i="1"/>
  <c r="C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D278" i="1"/>
  <c r="C278" i="1"/>
  <c r="D277" i="1"/>
  <c r="C277" i="1"/>
  <c r="D276" i="1"/>
  <c r="C276" i="1"/>
  <c r="C275" i="1"/>
  <c r="D274" i="1"/>
  <c r="C274" i="1"/>
  <c r="D273" i="1"/>
  <c r="C273" i="1"/>
  <c r="D272" i="1"/>
  <c r="C272" i="1"/>
  <c r="D271" i="1"/>
  <c r="C271" i="1"/>
  <c r="D270" i="1"/>
  <c r="C270" i="1"/>
  <c r="D269" i="1"/>
  <c r="C269" i="1"/>
  <c r="D268" i="1"/>
  <c r="C268" i="1"/>
  <c r="D267" i="1"/>
  <c r="C267" i="1"/>
  <c r="D266" i="1"/>
  <c r="C266" i="1"/>
  <c r="D265" i="1"/>
  <c r="C265" i="1"/>
  <c r="H265" i="1" s="1"/>
  <c r="C264" i="1"/>
  <c r="D263" i="1"/>
  <c r="C263" i="1"/>
  <c r="H263" i="1" s="1"/>
  <c r="D262" i="1"/>
  <c r="C262" i="1"/>
  <c r="H262" i="1" s="1"/>
  <c r="D261" i="1"/>
  <c r="C261" i="1"/>
  <c r="D260" i="1"/>
  <c r="C260" i="1"/>
  <c r="C259" i="1"/>
  <c r="D258" i="1"/>
  <c r="C258" i="1"/>
  <c r="D257" i="1"/>
  <c r="C257" i="1"/>
  <c r="D256" i="1"/>
  <c r="C256" i="1"/>
  <c r="D255" i="1"/>
  <c r="C255" i="1"/>
  <c r="D254" i="1"/>
  <c r="C254" i="1"/>
  <c r="D253" i="1"/>
  <c r="C253" i="1"/>
  <c r="D252" i="1"/>
  <c r="C252" i="1"/>
  <c r="H252" i="1" s="1"/>
  <c r="D251" i="1"/>
  <c r="C251" i="1"/>
  <c r="H251" i="1" s="1"/>
  <c r="D250" i="1"/>
  <c r="C250" i="1"/>
  <c r="H250" i="1" s="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G231" i="1" s="1"/>
  <c r="D230" i="1"/>
  <c r="C230" i="1"/>
  <c r="G230" i="1" s="1"/>
  <c r="D229" i="1"/>
  <c r="C229" i="1"/>
  <c r="G229" i="1" s="1"/>
  <c r="D228" i="1"/>
  <c r="C228" i="1"/>
  <c r="G228" i="1" s="1"/>
  <c r="C227" i="1"/>
  <c r="D226" i="1"/>
  <c r="C226" i="1"/>
  <c r="G226" i="1" s="1"/>
  <c r="D225" i="1"/>
  <c r="C225" i="1"/>
  <c r="G225" i="1" s="1"/>
  <c r="C224" i="1"/>
  <c r="D223" i="1"/>
  <c r="C223" i="1"/>
  <c r="G223" i="1" s="1"/>
  <c r="D222" i="1"/>
  <c r="C222" i="1"/>
  <c r="G222" i="1" s="1"/>
  <c r="C221" i="1"/>
  <c r="C220" i="1"/>
  <c r="D219" i="1"/>
  <c r="C219" i="1"/>
  <c r="D218" i="1"/>
  <c r="C218" i="1"/>
  <c r="G218" i="1" s="1"/>
  <c r="D217" i="1"/>
  <c r="C217" i="1"/>
  <c r="G217" i="1" s="1"/>
  <c r="D216" i="1"/>
  <c r="C216" i="1"/>
  <c r="G216" i="1" s="1"/>
  <c r="C215" i="1"/>
  <c r="D214" i="1"/>
  <c r="C214" i="1"/>
  <c r="G214" i="1" s="1"/>
  <c r="D213" i="1"/>
  <c r="C213" i="1"/>
  <c r="G213" i="1" s="1"/>
  <c r="C212" i="1"/>
  <c r="C211" i="1"/>
  <c r="D210" i="1"/>
  <c r="C210" i="1"/>
  <c r="G210" i="1" s="1"/>
  <c r="D209" i="1"/>
  <c r="C209" i="1"/>
  <c r="G209" i="1" s="1"/>
  <c r="D208" i="1"/>
  <c r="C208" i="1"/>
  <c r="G208" i="1" s="1"/>
  <c r="D207" i="1"/>
  <c r="C207" i="1"/>
  <c r="G207" i="1" s="1"/>
  <c r="D206" i="1"/>
  <c r="C206" i="1"/>
  <c r="D205" i="1"/>
  <c r="H205" i="1" s="1"/>
  <c r="C205" i="1"/>
  <c r="G205" i="1" s="1"/>
  <c r="D204" i="1"/>
  <c r="H204" i="1" s="1"/>
  <c r="C204" i="1"/>
  <c r="G204" i="1" s="1"/>
  <c r="D203" i="1"/>
  <c r="H203" i="1" s="1"/>
  <c r="C203" i="1"/>
  <c r="G203" i="1" s="1"/>
  <c r="D202" i="1"/>
  <c r="H202" i="1" s="1"/>
  <c r="C202" i="1"/>
  <c r="G202" i="1" s="1"/>
  <c r="D201" i="1"/>
  <c r="H201" i="1" s="1"/>
  <c r="C201" i="1"/>
  <c r="D200" i="1"/>
  <c r="H200" i="1" s="1"/>
  <c r="C200" i="1"/>
  <c r="D199" i="1"/>
  <c r="H199" i="1" s="1"/>
  <c r="C199" i="1"/>
  <c r="C198" i="1"/>
  <c r="D197" i="1"/>
  <c r="H197" i="1" s="1"/>
  <c r="C197" i="1"/>
  <c r="D196" i="1"/>
  <c r="H196" i="1" s="1"/>
  <c r="C196" i="1"/>
  <c r="G196" i="1" s="1"/>
  <c r="D195" i="1"/>
  <c r="H195" i="1" s="1"/>
  <c r="C195" i="1"/>
  <c r="G195" i="1" s="1"/>
  <c r="D194" i="1"/>
  <c r="H194" i="1" s="1"/>
  <c r="C194" i="1"/>
  <c r="G194" i="1" s="1"/>
  <c r="C193" i="1"/>
  <c r="C192" i="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9" i="1"/>
  <c r="H159" i="1" s="1"/>
  <c r="C159" i="1"/>
  <c r="D158" i="1"/>
  <c r="H158" i="1" s="1"/>
  <c r="C158" i="1"/>
  <c r="G158" i="1" s="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C136" i="1"/>
  <c r="C135" i="1"/>
  <c r="D134" i="1"/>
  <c r="H134" i="1" s="1"/>
  <c r="C134" i="1"/>
  <c r="G134" i="1" s="1"/>
  <c r="D133" i="1"/>
  <c r="H133" i="1" s="1"/>
  <c r="C133" i="1"/>
  <c r="G133" i="1" s="1"/>
  <c r="D132" i="1"/>
  <c r="H132" i="1" s="1"/>
  <c r="C132" i="1"/>
  <c r="G132" i="1" s="1"/>
  <c r="D131" i="1"/>
  <c r="H131" i="1" s="1"/>
  <c r="C131" i="1"/>
  <c r="G131" i="1" s="1"/>
  <c r="D130" i="1"/>
  <c r="H130" i="1" s="1"/>
  <c r="C130" i="1"/>
  <c r="G130" i="1" s="1"/>
  <c r="D129" i="1"/>
  <c r="C129" i="1"/>
  <c r="H129" i="1" s="1"/>
  <c r="D128" i="1"/>
  <c r="C128" i="1"/>
  <c r="H128" i="1" s="1"/>
  <c r="D127" i="1"/>
  <c r="C127" i="1"/>
  <c r="H127" i="1" s="1"/>
  <c r="D126" i="1"/>
  <c r="C126" i="1"/>
  <c r="H126" i="1" s="1"/>
  <c r="D125" i="1"/>
  <c r="C125" i="1"/>
  <c r="H125" i="1" s="1"/>
  <c r="C124" i="1"/>
  <c r="D123" i="1"/>
  <c r="C123" i="1"/>
  <c r="H123" i="1" s="1"/>
  <c r="D122" i="1"/>
  <c r="C122" i="1"/>
  <c r="H122" i="1" s="1"/>
  <c r="C121" i="1"/>
  <c r="C120" i="1"/>
  <c r="D119" i="1"/>
  <c r="C119" i="1"/>
  <c r="H119" i="1" s="1"/>
  <c r="D118" i="1"/>
  <c r="C118" i="1"/>
  <c r="H118" i="1" s="1"/>
  <c r="D117" i="1"/>
  <c r="C117" i="1"/>
  <c r="H117" i="1" s="1"/>
  <c r="C116" i="1"/>
  <c r="D115" i="1"/>
  <c r="C115" i="1"/>
  <c r="H115" i="1" s="1"/>
  <c r="D114" i="1"/>
  <c r="C114" i="1"/>
  <c r="H114" i="1" s="1"/>
  <c r="D113" i="1"/>
  <c r="C113" i="1"/>
  <c r="D112" i="1"/>
  <c r="C112" i="1"/>
  <c r="D111" i="1"/>
  <c r="C111" i="1"/>
  <c r="D110" i="1"/>
  <c r="C110" i="1"/>
  <c r="D109" i="1"/>
  <c r="C109" i="1"/>
  <c r="D108" i="1"/>
  <c r="C108" i="1"/>
  <c r="D107" i="1"/>
  <c r="C107" i="1"/>
  <c r="D106" i="1"/>
  <c r="C106" i="1"/>
  <c r="D105" i="1"/>
  <c r="C105" i="1"/>
  <c r="D104" i="1"/>
  <c r="C104" i="1"/>
  <c r="D103" i="1"/>
  <c r="C103"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C79" i="1"/>
  <c r="C78" i="1"/>
  <c r="D77" i="1"/>
  <c r="C77" i="1"/>
  <c r="H77" i="1" s="1"/>
  <c r="D76" i="1"/>
  <c r="C76" i="1"/>
  <c r="H76" i="1" s="1"/>
  <c r="D75" i="1"/>
  <c r="C75" i="1"/>
  <c r="H75" i="1" s="1"/>
  <c r="D74" i="1"/>
  <c r="C74" i="1"/>
  <c r="H74" i="1" s="1"/>
  <c r="D73" i="1"/>
  <c r="C73" i="1"/>
  <c r="H73" i="1" s="1"/>
  <c r="D72" i="1"/>
  <c r="C72" i="1"/>
  <c r="H72" i="1" s="1"/>
  <c r="D71" i="1"/>
  <c r="C71" i="1"/>
  <c r="D70" i="1"/>
  <c r="C70" i="1"/>
  <c r="D69" i="1"/>
  <c r="C69" i="1"/>
  <c r="D68" i="1"/>
  <c r="C68" i="1"/>
  <c r="D67" i="1"/>
  <c r="C67" i="1"/>
  <c r="D66" i="1"/>
  <c r="C66" i="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D55" i="1"/>
  <c r="C55" i="1"/>
  <c r="D54" i="1"/>
  <c r="C54" i="1"/>
  <c r="H54" i="1" s="1"/>
  <c r="D53" i="1"/>
  <c r="C53" i="1"/>
  <c r="D52" i="1"/>
  <c r="C52" i="1"/>
  <c r="D51" i="1"/>
  <c r="C51" i="1"/>
  <c r="D50" i="1"/>
  <c r="C50" i="1"/>
  <c r="D49" i="1"/>
  <c r="C49" i="1"/>
  <c r="D48" i="1"/>
  <c r="C48" i="1"/>
  <c r="D47" i="1"/>
  <c r="C47" i="1"/>
  <c r="D46" i="1"/>
  <c r="D45" i="1"/>
  <c r="C45" i="1"/>
  <c r="H45" i="1" s="1"/>
  <c r="D44" i="1"/>
  <c r="C44" i="1"/>
  <c r="H44" i="1" s="1"/>
  <c r="D43" i="1"/>
  <c r="C43" i="1"/>
  <c r="H43" i="1" s="1"/>
  <c r="D42" i="1"/>
  <c r="C42" i="1"/>
  <c r="H42" i="1" s="1"/>
  <c r="C41" i="1"/>
  <c r="C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C25" i="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C13" i="1"/>
  <c r="D12" i="1"/>
  <c r="C12" i="1"/>
  <c r="H12" i="1" s="1"/>
  <c r="D11" i="1"/>
  <c r="C11" i="1"/>
  <c r="H11" i="1" s="1"/>
  <c r="D10" i="1"/>
  <c r="C10" i="1"/>
  <c r="H10" i="1" s="1"/>
  <c r="D9" i="1"/>
  <c r="C9" i="1"/>
  <c r="H9" i="1" s="1"/>
  <c r="D8" i="1"/>
  <c r="C8" i="1"/>
  <c r="H8" i="1" s="1"/>
  <c r="D7" i="1"/>
  <c r="C7" i="1"/>
  <c r="H7" i="1" s="1"/>
  <c r="D6" i="1"/>
  <c r="C6" i="1"/>
  <c r="H6" i="1" s="1"/>
  <c r="D5" i="1"/>
  <c r="C5" i="1"/>
  <c r="C4" i="1"/>
  <c r="C3" i="1"/>
  <c r="G1509" i="1" l="1"/>
  <c r="E293" i="9"/>
  <c r="B293" i="9" s="1"/>
  <c r="E303" i="9"/>
  <c r="B303" i="9" s="1"/>
  <c r="G1577" i="1"/>
  <c r="E296" i="9"/>
  <c r="B296" i="9" s="1"/>
  <c r="H1500" i="1"/>
  <c r="G1579" i="1"/>
  <c r="G1575" i="1"/>
  <c r="G1571" i="1"/>
  <c r="G1567" i="1"/>
  <c r="H1564" i="1"/>
  <c r="G1563" i="1"/>
  <c r="H1562" i="1"/>
  <c r="H1560" i="1"/>
  <c r="G1561" i="1"/>
  <c r="G1559" i="1"/>
  <c r="H1558" i="1"/>
  <c r="G1557" i="1"/>
  <c r="H1556" i="1"/>
  <c r="G1553" i="1"/>
  <c r="G1549" i="1"/>
  <c r="G1540" i="1"/>
  <c r="H1540" i="1"/>
  <c r="G1531" i="1"/>
  <c r="G1527" i="1"/>
  <c r="H1519" i="1"/>
  <c r="G1519" i="1"/>
  <c r="G1515" i="1"/>
  <c r="E33" i="9"/>
  <c r="B33" i="9" s="1"/>
  <c r="F215" i="9"/>
  <c r="B215" i="9" s="1"/>
  <c r="F217" i="9"/>
  <c r="E286" i="9"/>
  <c r="B286" i="9" s="1"/>
  <c r="E301" i="9"/>
  <c r="B301" i="9" s="1"/>
  <c r="G1411" i="1"/>
  <c r="H717" i="1"/>
  <c r="G316" i="9"/>
  <c r="E316" i="9" s="1"/>
  <c r="G1431" i="1"/>
  <c r="G1427" i="1"/>
  <c r="G1423" i="1"/>
  <c r="G1419" i="1"/>
  <c r="G1415" i="1"/>
  <c r="D1408" i="1"/>
  <c r="H1408" i="1" s="1"/>
  <c r="G1409" i="1"/>
  <c r="G1407" i="1"/>
  <c r="G1403" i="1"/>
  <c r="G1401" i="1"/>
  <c r="G1399" i="1"/>
  <c r="G1393" i="1"/>
  <c r="G1395" i="1"/>
  <c r="G1391" i="1"/>
  <c r="G1387" i="1"/>
  <c r="G1383" i="1"/>
  <c r="G1379" i="1"/>
  <c r="G1375" i="1"/>
  <c r="G1369" i="1"/>
  <c r="G1371" i="1"/>
  <c r="G1367" i="1"/>
  <c r="G1363" i="1"/>
  <c r="G1356" i="1"/>
  <c r="G1352" i="1"/>
  <c r="G1348" i="1"/>
  <c r="G1344" i="1"/>
  <c r="D1337" i="1"/>
  <c r="H1337" i="1" s="1"/>
  <c r="G1340" i="1"/>
  <c r="I25" i="3"/>
  <c r="D1329" i="1"/>
  <c r="G1338" i="1"/>
  <c r="G1334" i="1"/>
  <c r="G1330" i="1"/>
  <c r="G1327" i="1"/>
  <c r="G1323" i="1"/>
  <c r="G1319" i="1"/>
  <c r="G1315" i="1"/>
  <c r="G1311" i="1"/>
  <c r="G1307" i="1"/>
  <c r="E5" i="6"/>
  <c r="I24" i="3" s="1"/>
  <c r="G1505" i="1"/>
  <c r="G1491" i="1"/>
  <c r="G1511" i="1"/>
  <c r="G1507" i="1"/>
  <c r="G1503" i="1"/>
  <c r="G1497" i="1"/>
  <c r="G1493" i="1"/>
  <c r="D6" i="8"/>
  <c r="C1481" i="1" s="1"/>
  <c r="H1481" i="1" s="1"/>
  <c r="G1489" i="1"/>
  <c r="G1485" i="1"/>
  <c r="C1483" i="1"/>
  <c r="H939" i="1"/>
  <c r="H938" i="1"/>
  <c r="H937" i="1"/>
  <c r="H936" i="1"/>
  <c r="H935" i="1"/>
  <c r="H934" i="1"/>
  <c r="H933" i="1"/>
  <c r="H932" i="1"/>
  <c r="H931" i="1"/>
  <c r="H930" i="1"/>
  <c r="H929" i="1"/>
  <c r="H928" i="1"/>
  <c r="H914" i="1"/>
  <c r="H913" i="1"/>
  <c r="H912" i="1"/>
  <c r="H911" i="1"/>
  <c r="H910" i="1"/>
  <c r="H909" i="1"/>
  <c r="H908" i="1"/>
  <c r="H907" i="1"/>
  <c r="H906" i="1"/>
  <c r="H905" i="1"/>
  <c r="H904" i="1"/>
  <c r="H890" i="1"/>
  <c r="H889" i="1"/>
  <c r="H888" i="1"/>
  <c r="H887" i="1"/>
  <c r="H886" i="1"/>
  <c r="H885" i="1"/>
  <c r="H884" i="1"/>
  <c r="H883" i="1"/>
  <c r="H882" i="1"/>
  <c r="H881" i="1"/>
  <c r="H880" i="1"/>
  <c r="H879" i="1"/>
  <c r="H878" i="1"/>
  <c r="H877" i="1"/>
  <c r="H876" i="1"/>
  <c r="H864" i="1"/>
  <c r="H863" i="1"/>
  <c r="H862" i="1"/>
  <c r="H861" i="1"/>
  <c r="H860" i="1"/>
  <c r="H859" i="1"/>
  <c r="H858" i="1"/>
  <c r="H857" i="1"/>
  <c r="H856" i="1"/>
  <c r="H855" i="1"/>
  <c r="H854" i="1"/>
  <c r="H853" i="1"/>
  <c r="H852" i="1"/>
  <c r="H851" i="1"/>
  <c r="H850" i="1"/>
  <c r="H849" i="1"/>
  <c r="H839" i="1"/>
  <c r="H838" i="1"/>
  <c r="H837" i="1"/>
  <c r="H836" i="1"/>
  <c r="H835" i="1"/>
  <c r="H834" i="1"/>
  <c r="H833" i="1"/>
  <c r="H832" i="1"/>
  <c r="H831" i="1"/>
  <c r="H830" i="1"/>
  <c r="H829" i="1"/>
  <c r="H828" i="1"/>
  <c r="H827" i="1"/>
  <c r="H826" i="1"/>
  <c r="H825" i="1"/>
  <c r="H824" i="1"/>
  <c r="H822" i="1"/>
  <c r="H821" i="1"/>
  <c r="H820" i="1"/>
  <c r="H819" i="1"/>
  <c r="H818" i="1"/>
  <c r="H817" i="1"/>
  <c r="H816" i="1"/>
  <c r="H815" i="1"/>
  <c r="H814" i="1"/>
  <c r="H813" i="1"/>
  <c r="H812" i="1"/>
  <c r="H811" i="1"/>
  <c r="H810" i="1"/>
  <c r="H809"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11"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51" i="1"/>
  <c r="H650" i="1"/>
  <c r="H649" i="1"/>
  <c r="H648" i="1"/>
  <c r="H647" i="1"/>
  <c r="H646" i="1"/>
  <c r="E275" i="9"/>
  <c r="B275" i="9" s="1"/>
  <c r="H642" i="1"/>
  <c r="H644" i="1"/>
  <c r="H643" i="1"/>
  <c r="H645" i="1"/>
  <c r="H641" i="1"/>
  <c r="H632" i="1"/>
  <c r="H626" i="1"/>
  <c r="H623" i="1"/>
  <c r="H620" i="1"/>
  <c r="E625" i="4"/>
  <c r="D619" i="1" s="1"/>
  <c r="G619" i="1" s="1"/>
  <c r="F270" i="9"/>
  <c r="B270" i="9" s="1"/>
  <c r="F268" i="9"/>
  <c r="B268" i="9" s="1"/>
  <c r="F266" i="9"/>
  <c r="B266" i="9" s="1"/>
  <c r="F264" i="9"/>
  <c r="B264" i="9" s="1"/>
  <c r="D597" i="1"/>
  <c r="H597" i="1" s="1"/>
  <c r="H596" i="1"/>
  <c r="F262" i="9"/>
  <c r="B262" i="9" s="1"/>
  <c r="H595" i="1"/>
  <c r="H593" i="1"/>
  <c r="H594" i="1"/>
  <c r="H588" i="1"/>
  <c r="H592" i="1"/>
  <c r="F260" i="9"/>
  <c r="B260" i="9" s="1"/>
  <c r="F258" i="9"/>
  <c r="B258" i="9" s="1"/>
  <c r="E593" i="4"/>
  <c r="D587" i="1" s="1"/>
  <c r="H587" i="1" s="1"/>
  <c r="H579" i="1"/>
  <c r="H573" i="1"/>
  <c r="E567" i="4"/>
  <c r="D561" i="1" s="1"/>
  <c r="H561" i="1" s="1"/>
  <c r="H557" i="1"/>
  <c r="H555" i="1"/>
  <c r="H554" i="1"/>
  <c r="H553" i="1"/>
  <c r="H549" i="1"/>
  <c r="H552" i="1"/>
  <c r="H540" i="1"/>
  <c r="F256" i="9"/>
  <c r="B256" i="9" s="1"/>
  <c r="H539" i="1"/>
  <c r="H537" i="1"/>
  <c r="H538" i="1"/>
  <c r="F254" i="9"/>
  <c r="B254" i="9" s="1"/>
  <c r="H536" i="1"/>
  <c r="F252" i="9"/>
  <c r="B252" i="9" s="1"/>
  <c r="F250" i="9"/>
  <c r="B250" i="9" s="1"/>
  <c r="E529" i="4"/>
  <c r="D523" i="1" s="1"/>
  <c r="H523" i="1" s="1"/>
  <c r="H519" i="1"/>
  <c r="H520" i="1"/>
  <c r="H518" i="1"/>
  <c r="H516" i="1"/>
  <c r="H517" i="1"/>
  <c r="H515" i="1"/>
  <c r="H513" i="1"/>
  <c r="H514" i="1"/>
  <c r="H512" i="1"/>
  <c r="E515" i="4"/>
  <c r="D509" i="1" s="1"/>
  <c r="H510" i="1"/>
  <c r="H511" i="1"/>
  <c r="H508" i="1"/>
  <c r="H507" i="1"/>
  <c r="H506" i="1"/>
  <c r="H501" i="1"/>
  <c r="H499" i="1"/>
  <c r="F248" i="9"/>
  <c r="B248" i="9" s="1"/>
  <c r="H498" i="1"/>
  <c r="H496" i="1"/>
  <c r="H497" i="1"/>
  <c r="F246" i="9"/>
  <c r="B246" i="9" s="1"/>
  <c r="H495" i="1"/>
  <c r="F244" i="9"/>
  <c r="B244" i="9" s="1"/>
  <c r="B243" i="9"/>
  <c r="H489" i="1"/>
  <c r="H490" i="1"/>
  <c r="H488" i="1"/>
  <c r="B241" i="9"/>
  <c r="H487" i="1"/>
  <c r="H486" i="1"/>
  <c r="B239" i="9"/>
  <c r="H484" i="1"/>
  <c r="B237" i="9"/>
  <c r="D479" i="1"/>
  <c r="H478" i="1"/>
  <c r="H479" i="1"/>
  <c r="H480" i="1"/>
  <c r="B235" i="9"/>
  <c r="H477" i="1"/>
  <c r="H475" i="1"/>
  <c r="H476" i="1"/>
  <c r="H474" i="1"/>
  <c r="H472" i="1"/>
  <c r="H473" i="1"/>
  <c r="H471" i="1"/>
  <c r="H470" i="1"/>
  <c r="H469" i="1"/>
  <c r="H467" i="1"/>
  <c r="H468" i="1"/>
  <c r="E459" i="4"/>
  <c r="D453" i="1" s="1"/>
  <c r="H453" i="1" s="1"/>
  <c r="H449" i="1"/>
  <c r="H446" i="1"/>
  <c r="H445" i="1"/>
  <c r="H444" i="1"/>
  <c r="H441" i="1"/>
  <c r="H443" i="1"/>
  <c r="B233" i="9"/>
  <c r="H431" i="1"/>
  <c r="H429" i="1"/>
  <c r="H430" i="1"/>
  <c r="B231" i="9"/>
  <c r="H428" i="1"/>
  <c r="H424" i="1"/>
  <c r="H427" i="1"/>
  <c r="B229" i="9"/>
  <c r="B227" i="9"/>
  <c r="H397" i="1"/>
  <c r="H389" i="1"/>
  <c r="H386" i="1"/>
  <c r="H383" i="1"/>
  <c r="H378" i="1"/>
  <c r="F383" i="4"/>
  <c r="H373" i="1"/>
  <c r="H364" i="1"/>
  <c r="F369" i="4"/>
  <c r="H359" i="1"/>
  <c r="H351" i="1"/>
  <c r="E351" i="4"/>
  <c r="D346" i="1" s="1"/>
  <c r="H346" i="1" s="1"/>
  <c r="H343" i="1"/>
  <c r="H339" i="1"/>
  <c r="H340" i="1"/>
  <c r="H294" i="1"/>
  <c r="D295" i="1"/>
  <c r="H295" i="1" s="1"/>
  <c r="H637" i="1"/>
  <c r="E263" i="4"/>
  <c r="D259" i="1" s="1"/>
  <c r="H279" i="1"/>
  <c r="H278" i="1"/>
  <c r="H277" i="1"/>
  <c r="H275" i="1"/>
  <c r="H276" i="1"/>
  <c r="H274" i="1"/>
  <c r="H273" i="1"/>
  <c r="H272" i="1"/>
  <c r="H271" i="1"/>
  <c r="H269" i="1"/>
  <c r="H270" i="1"/>
  <c r="H268" i="1"/>
  <c r="H267" i="1"/>
  <c r="H266" i="1"/>
  <c r="D264" i="1"/>
  <c r="H264" i="1" s="1"/>
  <c r="H259" i="1"/>
  <c r="H260" i="1"/>
  <c r="H261" i="1"/>
  <c r="H258" i="1"/>
  <c r="H257" i="1"/>
  <c r="H255" i="1"/>
  <c r="H256" i="1"/>
  <c r="H254" i="1"/>
  <c r="H253" i="1"/>
  <c r="H249" i="1"/>
  <c r="H247" i="1"/>
  <c r="H246" i="1"/>
  <c r="H245" i="1"/>
  <c r="H243" i="1"/>
  <c r="H244" i="1"/>
  <c r="H242" i="1"/>
  <c r="G240" i="1"/>
  <c r="G241" i="1"/>
  <c r="G239" i="1"/>
  <c r="G238" i="1"/>
  <c r="G236" i="1"/>
  <c r="G237" i="1"/>
  <c r="G235" i="1"/>
  <c r="G234" i="1"/>
  <c r="G232" i="1"/>
  <c r="G233" i="1"/>
  <c r="G227" i="1"/>
  <c r="G224" i="1"/>
  <c r="G221" i="1"/>
  <c r="G219" i="1"/>
  <c r="G215" i="1"/>
  <c r="G211" i="1"/>
  <c r="G212" i="1"/>
  <c r="B225" i="9"/>
  <c r="G201" i="1"/>
  <c r="G200" i="1"/>
  <c r="G198" i="1"/>
  <c r="G199" i="1"/>
  <c r="G197" i="1"/>
  <c r="G192" i="1"/>
  <c r="D193" i="1"/>
  <c r="H193" i="1" s="1"/>
  <c r="G184" i="1"/>
  <c r="F188" i="4"/>
  <c r="F223" i="9"/>
  <c r="B223" i="9" s="1"/>
  <c r="B221" i="9"/>
  <c r="B219" i="9"/>
  <c r="G178" i="1"/>
  <c r="G177" i="1"/>
  <c r="G176" i="1"/>
  <c r="G175" i="1"/>
  <c r="G173" i="1"/>
  <c r="G174" i="1"/>
  <c r="G172" i="1"/>
  <c r="G171" i="1"/>
  <c r="G170" i="1"/>
  <c r="G169" i="1"/>
  <c r="G168" i="1"/>
  <c r="G167" i="1"/>
  <c r="G165" i="1"/>
  <c r="G166" i="1"/>
  <c r="G164" i="1"/>
  <c r="G163" i="1"/>
  <c r="G162" i="1"/>
  <c r="G159" i="1"/>
  <c r="G160" i="1"/>
  <c r="G161" i="1"/>
  <c r="G157" i="1"/>
  <c r="G155" i="1"/>
  <c r="G156" i="1"/>
  <c r="G154" i="1"/>
  <c r="G153" i="1"/>
  <c r="G152" i="1"/>
  <c r="F153" i="4"/>
  <c r="G151" i="1"/>
  <c r="G149" i="1"/>
  <c r="G150" i="1"/>
  <c r="G135" i="1"/>
  <c r="G136" i="1"/>
  <c r="F139" i="4"/>
  <c r="H124" i="1"/>
  <c r="F128" i="4"/>
  <c r="H120" i="1"/>
  <c r="D121" i="1"/>
  <c r="H121" i="1" s="1"/>
  <c r="F125" i="4"/>
  <c r="H116" i="1"/>
  <c r="E106" i="4"/>
  <c r="D102" i="1" s="1"/>
  <c r="H113" i="1"/>
  <c r="H112" i="1"/>
  <c r="H111" i="1"/>
  <c r="H110" i="1"/>
  <c r="H108" i="1"/>
  <c r="H109" i="1"/>
  <c r="F112" i="4"/>
  <c r="H107" i="1"/>
  <c r="H106" i="1"/>
  <c r="H105" i="1"/>
  <c r="H103" i="1"/>
  <c r="H104" i="1"/>
  <c r="H78" i="1"/>
  <c r="D79" i="1"/>
  <c r="H79" i="1" s="1"/>
  <c r="H70" i="1"/>
  <c r="H71" i="1"/>
  <c r="H69" i="1"/>
  <c r="H67" i="1"/>
  <c r="H68" i="1"/>
  <c r="H64" i="1"/>
  <c r="H66" i="1"/>
  <c r="F68" i="4"/>
  <c r="H55" i="1"/>
  <c r="H56" i="1"/>
  <c r="F59" i="4"/>
  <c r="H53" i="1"/>
  <c r="H52" i="1"/>
  <c r="H50" i="1"/>
  <c r="H51" i="1"/>
  <c r="H49" i="1"/>
  <c r="H47" i="1"/>
  <c r="H48" i="1"/>
  <c r="H40" i="1"/>
  <c r="D41" i="1"/>
  <c r="H41" i="1" s="1"/>
  <c r="H25" i="1"/>
  <c r="H13" i="1"/>
  <c r="E7" i="4"/>
  <c r="H4" i="1"/>
  <c r="H5" i="1"/>
  <c r="G1228" i="1"/>
  <c r="G1218" i="1"/>
  <c r="H1453" i="1"/>
  <c r="H1454" i="1"/>
  <c r="G1436" i="1"/>
  <c r="G1274" i="1"/>
  <c r="H1264" i="1"/>
  <c r="G1298" i="1"/>
  <c r="G1294" i="1"/>
  <c r="G1290" i="1"/>
  <c r="G1284" i="1"/>
  <c r="G1280" i="1"/>
  <c r="G1276" i="1"/>
  <c r="G1272" i="1"/>
  <c r="G1268" i="1"/>
  <c r="G1260" i="1"/>
  <c r="G1256" i="1"/>
  <c r="G1252" i="1"/>
  <c r="G1248" i="1"/>
  <c r="G1244" i="1"/>
  <c r="G1240" i="1"/>
  <c r="G1234" i="1"/>
  <c r="G1230" i="1"/>
  <c r="E245" i="5"/>
  <c r="D1222" i="1" s="1"/>
  <c r="H1222" i="1" s="1"/>
  <c r="F250" i="5"/>
  <c r="G1226" i="1"/>
  <c r="G1224" i="1"/>
  <c r="G1220" i="1"/>
  <c r="E238" i="5"/>
  <c r="G1211" i="1"/>
  <c r="G1207" i="1"/>
  <c r="G1201" i="1"/>
  <c r="G1203" i="1"/>
  <c r="G1199" i="1"/>
  <c r="G1195" i="1"/>
  <c r="D1183" i="1"/>
  <c r="H1183" i="1" s="1"/>
  <c r="G1189" i="1"/>
  <c r="G1187" i="1"/>
  <c r="G1179" i="1"/>
  <c r="G1175" i="1"/>
  <c r="G1171" i="1"/>
  <c r="E190" i="5"/>
  <c r="D1167" i="1" s="1"/>
  <c r="G1165" i="1"/>
  <c r="G1161" i="1"/>
  <c r="D1157" i="1"/>
  <c r="H1157" i="1" s="1"/>
  <c r="G1157" i="1"/>
  <c r="F180" i="5"/>
  <c r="D1154" i="1"/>
  <c r="G1148" i="1"/>
  <c r="F170" i="5"/>
  <c r="G1142" i="1"/>
  <c r="G1144" i="1"/>
  <c r="G1140" i="1"/>
  <c r="G1138" i="1"/>
  <c r="G1134" i="1"/>
  <c r="G1130" i="1"/>
  <c r="G1126" i="1"/>
  <c r="G1122" i="1"/>
  <c r="G1120" i="1"/>
  <c r="G1118" i="1"/>
  <c r="D1113" i="1"/>
  <c r="H1113" i="1" s="1"/>
  <c r="G1112" i="1"/>
  <c r="G1114" i="1"/>
  <c r="G1110" i="1"/>
  <c r="G1104" i="1"/>
  <c r="G1106" i="1"/>
  <c r="G1102" i="1"/>
  <c r="G1096" i="1"/>
  <c r="G1098" i="1"/>
  <c r="G1094" i="1"/>
  <c r="G1092" i="1"/>
  <c r="H1091" i="1"/>
  <c r="H1090" i="1"/>
  <c r="H1089" i="1"/>
  <c r="H1088" i="1"/>
  <c r="H1087" i="1"/>
  <c r="H1086" i="1"/>
  <c r="D1084" i="1"/>
  <c r="H1084" i="1" s="1"/>
  <c r="H290" i="9"/>
  <c r="H1064" i="1"/>
  <c r="H1063" i="1"/>
  <c r="H1062" i="1"/>
  <c r="H1061" i="1"/>
  <c r="H1060" i="1"/>
  <c r="H1059" i="1"/>
  <c r="H1056" i="1"/>
  <c r="H1057" i="1"/>
  <c r="H1058" i="1"/>
  <c r="H1055" i="1"/>
  <c r="H1054" i="1"/>
  <c r="H1053" i="1"/>
  <c r="H1052" i="1"/>
  <c r="H1051" i="1"/>
  <c r="H1050" i="1"/>
  <c r="H1047" i="1"/>
  <c r="H1048" i="1"/>
  <c r="H1049" i="1"/>
  <c r="H1045" i="1"/>
  <c r="H1044" i="1"/>
  <c r="H1043" i="1"/>
  <c r="H1041" i="1"/>
  <c r="H1042" i="1"/>
  <c r="H1040" i="1"/>
  <c r="H1039" i="1"/>
  <c r="H1038" i="1"/>
  <c r="H1037" i="1"/>
  <c r="H1036" i="1"/>
  <c r="H1033" i="1"/>
  <c r="H1032" i="1"/>
  <c r="H1030" i="1"/>
  <c r="H1031" i="1"/>
  <c r="H1029" i="1"/>
  <c r="H1028" i="1"/>
  <c r="H1027" i="1"/>
  <c r="H1025" i="1"/>
  <c r="H1024" i="1"/>
  <c r="H1034" i="1"/>
  <c r="H1035" i="1"/>
  <c r="H996" i="1"/>
  <c r="H1006" i="1"/>
  <c r="H1012" i="1"/>
  <c r="H1018" i="1"/>
  <c r="H1022" i="1"/>
  <c r="H1021" i="1"/>
  <c r="H1023" i="1"/>
  <c r="H1026" i="1"/>
  <c r="H1019" i="1"/>
  <c r="H1020" i="1"/>
  <c r="H1017" i="1"/>
  <c r="H1016" i="1"/>
  <c r="H1015" i="1"/>
  <c r="H1013" i="1"/>
  <c r="H1014" i="1"/>
  <c r="H1011" i="1"/>
  <c r="H1010" i="1"/>
  <c r="H1009" i="1"/>
  <c r="H1007" i="1"/>
  <c r="H1008" i="1"/>
  <c r="H1005" i="1"/>
  <c r="H1004" i="1"/>
  <c r="H1003" i="1"/>
  <c r="H1002" i="1"/>
  <c r="H1001" i="1"/>
  <c r="H1000" i="1"/>
  <c r="H999" i="1"/>
  <c r="H997" i="1"/>
  <c r="H998" i="1"/>
  <c r="H995" i="1"/>
  <c r="H994" i="1"/>
  <c r="H993" i="1"/>
  <c r="H991" i="1"/>
  <c r="H992" i="1"/>
  <c r="H988" i="1"/>
  <c r="H986" i="1"/>
  <c r="H987" i="1"/>
  <c r="E288" i="9"/>
  <c r="B288" i="9" s="1"/>
  <c r="E294" i="9"/>
  <c r="B294" i="9" s="1"/>
  <c r="E298" i="9"/>
  <c r="B298" i="9" s="1"/>
  <c r="E27" i="9"/>
  <c r="B27" i="9" s="1"/>
  <c r="B217" i="9"/>
  <c r="E300" i="9"/>
  <c r="B300" i="9"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206"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G243" i="1"/>
  <c r="G245" i="1"/>
  <c r="G247" i="1"/>
  <c r="G250" i="1"/>
  <c r="G252" i="1"/>
  <c r="G254" i="1"/>
  <c r="G256" i="1"/>
  <c r="G258" i="1"/>
  <c r="G260" i="1"/>
  <c r="G262" i="1"/>
  <c r="G266" i="1"/>
  <c r="G268" i="1"/>
  <c r="G270" i="1"/>
  <c r="G272" i="1"/>
  <c r="G274" i="1"/>
  <c r="G276" i="1"/>
  <c r="G278" i="1"/>
  <c r="G280" i="1"/>
  <c r="G282" i="1"/>
  <c r="G284" i="1"/>
  <c r="G289" i="1"/>
  <c r="G291" i="1"/>
  <c r="G294" i="1"/>
  <c r="G296" i="1"/>
  <c r="G298" i="1"/>
  <c r="G300" i="1"/>
  <c r="G302" i="1"/>
  <c r="G304"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5" i="1"/>
  <c r="G457" i="1"/>
  <c r="G459" i="1"/>
  <c r="G461" i="1"/>
  <c r="G463" i="1"/>
  <c r="G465" i="1"/>
  <c r="G468" i="1"/>
  <c r="G470" i="1"/>
  <c r="G472" i="1"/>
  <c r="G474" i="1"/>
  <c r="G476" i="1"/>
  <c r="G478" i="1"/>
  <c r="G480" i="1"/>
  <c r="G482" i="1"/>
  <c r="G484" i="1"/>
  <c r="G486" i="1"/>
  <c r="G488" i="1"/>
  <c r="G490" i="1"/>
  <c r="G492" i="1"/>
  <c r="G494" i="1"/>
  <c r="G496" i="1"/>
  <c r="G498" i="1"/>
  <c r="G500" i="1"/>
  <c r="G502" i="1"/>
  <c r="G504" i="1"/>
  <c r="G506" i="1"/>
  <c r="G508"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5" i="1"/>
  <c r="G577" i="1"/>
  <c r="G579" i="1"/>
  <c r="G581" i="1"/>
  <c r="G583" i="1"/>
  <c r="G585" i="1"/>
  <c r="G587" i="1"/>
  <c r="G589" i="1"/>
  <c r="G591" i="1"/>
  <c r="G593" i="1"/>
  <c r="G595" i="1"/>
  <c r="G599" i="1"/>
  <c r="G601" i="1"/>
  <c r="G603" i="1"/>
  <c r="G605" i="1"/>
  <c r="G607" i="1"/>
  <c r="G609" i="1"/>
  <c r="G611" i="1"/>
  <c r="G613" i="1"/>
  <c r="G615" i="1"/>
  <c r="G617" i="1"/>
  <c r="G621" i="1"/>
  <c r="G623" i="1"/>
  <c r="G625" i="1"/>
  <c r="G627" i="1"/>
  <c r="G631" i="1"/>
  <c r="G637"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H823" i="1"/>
  <c r="G823" i="1"/>
  <c r="G242" i="1"/>
  <c r="G244" i="1"/>
  <c r="G246"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7" i="1"/>
  <c r="G469" i="1"/>
  <c r="G471" i="1"/>
  <c r="G473" i="1"/>
  <c r="G475" i="1"/>
  <c r="G477" i="1"/>
  <c r="G479" i="1"/>
  <c r="G481" i="1"/>
  <c r="G483" i="1"/>
  <c r="G485" i="1"/>
  <c r="G487" i="1"/>
  <c r="G489" i="1"/>
  <c r="G491" i="1"/>
  <c r="G493" i="1"/>
  <c r="G495" i="1"/>
  <c r="G497" i="1"/>
  <c r="G499" i="1"/>
  <c r="G501" i="1"/>
  <c r="G503" i="1"/>
  <c r="G505" i="1"/>
  <c r="G507"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H1092" i="1"/>
  <c r="J1439" i="1"/>
  <c r="J1441" i="1"/>
  <c r="J1443" i="1"/>
  <c r="J1446" i="1"/>
  <c r="H1446" i="1"/>
  <c r="G1446" i="1"/>
  <c r="J1448" i="1"/>
  <c r="H1448" i="1"/>
  <c r="G1448" i="1"/>
  <c r="I1448" i="1" s="1"/>
  <c r="J1450" i="1"/>
  <c r="H1450" i="1"/>
  <c r="G1450" i="1"/>
  <c r="J1452" i="1"/>
  <c r="H1452" i="1"/>
  <c r="G1452" i="1"/>
  <c r="I1452" i="1" s="1"/>
  <c r="J1455" i="1"/>
  <c r="H1455" i="1"/>
  <c r="G1455" i="1"/>
  <c r="J1457" i="1"/>
  <c r="H1457" i="1"/>
  <c r="G1457" i="1"/>
  <c r="I1457" i="1" s="1"/>
  <c r="J1459" i="1"/>
  <c r="H1459" i="1"/>
  <c r="G1459" i="1"/>
  <c r="G1461" i="1"/>
  <c r="G1470"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G1528" i="1"/>
  <c r="H1528" i="1"/>
  <c r="G1532" i="1"/>
  <c r="H1532" i="1"/>
  <c r="G1546" i="1"/>
  <c r="H1546" i="1"/>
  <c r="G1550" i="1"/>
  <c r="H1550" i="1"/>
  <c r="G1554" i="1"/>
  <c r="H1554" i="1"/>
  <c r="G1568" i="1"/>
  <c r="H1568" i="1"/>
  <c r="G1572" i="1"/>
  <c r="H1572" i="1"/>
  <c r="G1576" i="1"/>
  <c r="H1576" i="1"/>
  <c r="G1580" i="1"/>
  <c r="H1580"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J1447" i="1"/>
  <c r="H1447" i="1"/>
  <c r="G1447" i="1"/>
  <c r="I1447" i="1" s="1"/>
  <c r="J1449" i="1"/>
  <c r="H1449" i="1"/>
  <c r="G1449" i="1"/>
  <c r="I1449" i="1" s="1"/>
  <c r="J1451" i="1"/>
  <c r="H1451" i="1"/>
  <c r="G1451" i="1"/>
  <c r="G1453" i="1"/>
  <c r="J1456" i="1"/>
  <c r="H1456" i="1"/>
  <c r="G1456" i="1"/>
  <c r="J1458" i="1"/>
  <c r="H1458" i="1"/>
  <c r="G1458" i="1"/>
  <c r="I1458" i="1" s="1"/>
  <c r="J1460" i="1"/>
  <c r="H1460" i="1"/>
  <c r="G1460" i="1"/>
  <c r="J1476" i="1"/>
  <c r="H1476" i="1"/>
  <c r="G1476" i="1"/>
  <c r="I1476" i="1" s="1"/>
  <c r="J1478" i="1"/>
  <c r="H1478" i="1"/>
  <c r="G1478" i="1"/>
  <c r="G1480" i="1"/>
  <c r="H1480" i="1"/>
  <c r="G1484" i="1"/>
  <c r="H1484" i="1"/>
  <c r="G1488" i="1"/>
  <c r="H1488" i="1"/>
  <c r="G1492" i="1"/>
  <c r="H1492" i="1"/>
  <c r="G1496" i="1"/>
  <c r="H1496" i="1"/>
  <c r="G1504" i="1"/>
  <c r="H1504" i="1"/>
  <c r="G1508" i="1"/>
  <c r="H1508" i="1"/>
  <c r="G1512" i="1"/>
  <c r="H1512" i="1"/>
  <c r="G1516" i="1"/>
  <c r="H1516" i="1"/>
  <c r="G1526" i="1"/>
  <c r="H1526" i="1"/>
  <c r="G1530" i="1"/>
  <c r="H1530" i="1"/>
  <c r="G1534" i="1"/>
  <c r="H1534" i="1"/>
  <c r="G1548" i="1"/>
  <c r="H1548" i="1"/>
  <c r="G1552" i="1"/>
  <c r="H1552" i="1"/>
  <c r="G1566" i="1"/>
  <c r="H1566" i="1"/>
  <c r="G1570" i="1"/>
  <c r="H1570" i="1"/>
  <c r="G1574" i="1"/>
  <c r="H1574" i="1"/>
  <c r="G1578" i="1"/>
  <c r="H1578" i="1"/>
  <c r="G1093" i="1"/>
  <c r="G1095" i="1"/>
  <c r="G1097" i="1"/>
  <c r="G1099" i="1"/>
  <c r="G1101" i="1"/>
  <c r="G1103" i="1"/>
  <c r="G1105" i="1"/>
  <c r="G1107" i="1"/>
  <c r="G1109" i="1"/>
  <c r="G1111" i="1"/>
  <c r="G1115" i="1"/>
  <c r="G1117" i="1"/>
  <c r="G1119" i="1"/>
  <c r="G1121" i="1"/>
  <c r="G1123" i="1"/>
  <c r="G1125" i="1"/>
  <c r="G1127" i="1"/>
  <c r="G1129" i="1"/>
  <c r="G1131" i="1"/>
  <c r="G1133" i="1"/>
  <c r="G1135" i="1"/>
  <c r="G1137" i="1"/>
  <c r="G1139" i="1"/>
  <c r="G1141" i="1"/>
  <c r="G1143" i="1"/>
  <c r="G1145" i="1"/>
  <c r="G1147" i="1"/>
  <c r="G1149" i="1"/>
  <c r="G1151" i="1"/>
  <c r="G1156" i="1"/>
  <c r="G1158" i="1"/>
  <c r="G1160" i="1"/>
  <c r="G1162" i="1"/>
  <c r="G1164" i="1"/>
  <c r="G1166"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D50" i="4"/>
  <c r="F62" i="4"/>
  <c r="F98" i="4"/>
  <c r="D106" i="4"/>
  <c r="F134" i="4"/>
  <c r="F140" i="4"/>
  <c r="D311" i="4"/>
  <c r="F345" i="4"/>
  <c r="D363" i="4"/>
  <c r="F397" i="4"/>
  <c r="F417" i="4"/>
  <c r="D421" i="4"/>
  <c r="F422" i="4"/>
  <c r="E421" i="4"/>
  <c r="F460" i="4"/>
  <c r="F502" i="4"/>
  <c r="D580" i="4"/>
  <c r="F594" i="4"/>
  <c r="F626" i="4"/>
  <c r="F8" i="5"/>
  <c r="D238" i="5"/>
  <c r="C1216" i="1"/>
  <c r="F239" i="5"/>
  <c r="D258" i="5"/>
  <c r="C1236" i="1"/>
  <c r="F259" i="5"/>
  <c r="G1360" i="1"/>
  <c r="F66" i="6"/>
  <c r="D24" i="8"/>
  <c r="C1501" i="1"/>
  <c r="D49" i="8"/>
  <c r="C1524" i="1" s="1"/>
  <c r="C1525" i="1"/>
  <c r="D151" i="4"/>
  <c r="F529" i="4"/>
  <c r="D528" i="4"/>
  <c r="F530" i="4"/>
  <c r="F568" i="4"/>
  <c r="H291" i="9"/>
  <c r="E291" i="9" s="1"/>
  <c r="B291" i="9" s="1"/>
  <c r="E146" i="5"/>
  <c r="G308" i="9"/>
  <c r="E308" i="9" s="1"/>
  <c r="B308" i="9" s="1"/>
  <c r="F177" i="5"/>
  <c r="C1154" i="1"/>
  <c r="D190" i="5"/>
  <c r="D176" i="5" s="1"/>
  <c r="C1168" i="1"/>
  <c r="F191" i="5"/>
  <c r="D5" i="6"/>
  <c r="C1300" i="1"/>
  <c r="F6" i="6"/>
  <c r="G1304" i="1"/>
  <c r="F10" i="6"/>
  <c r="G1445" i="1"/>
  <c r="F8" i="4"/>
  <c r="F83" i="4"/>
  <c r="E152" i="4"/>
  <c r="F159" i="4"/>
  <c r="F163" i="4"/>
  <c r="F164" i="4"/>
  <c r="F177" i="4"/>
  <c r="F216" i="4"/>
  <c r="E224" i="4"/>
  <c r="D220" i="1" s="1"/>
  <c r="G220" i="1" s="1"/>
  <c r="E252" i="4"/>
  <c r="D248" i="1" s="1"/>
  <c r="G248" i="1" s="1"/>
  <c r="F259" i="4"/>
  <c r="F263" i="4"/>
  <c r="F264" i="4"/>
  <c r="D298" i="4"/>
  <c r="E311" i="4"/>
  <c r="D350" i="4"/>
  <c r="E363" i="4"/>
  <c r="E644" i="4"/>
  <c r="D638" i="1" s="1"/>
  <c r="G638" i="1" s="1"/>
  <c r="F418" i="4"/>
  <c r="E472" i="4"/>
  <c r="D466" i="1" s="1"/>
  <c r="G466" i="1" s="1"/>
  <c r="D515" i="4"/>
  <c r="F516" i="4"/>
  <c r="E580" i="4"/>
  <c r="D574" i="1" s="1"/>
  <c r="F652" i="4"/>
  <c r="E12" i="5"/>
  <c r="F19" i="5"/>
  <c r="F35" i="5"/>
  <c r="F45" i="5"/>
  <c r="F69" i="5"/>
  <c r="F70" i="5"/>
  <c r="G290" i="9"/>
  <c r="D87" i="5"/>
  <c r="F88" i="5"/>
  <c r="G311" i="9"/>
  <c r="E311" i="9" s="1"/>
  <c r="B311" i="9" s="1"/>
  <c r="F206" i="5"/>
  <c r="F207" i="5"/>
  <c r="D35" i="6"/>
  <c r="F36" i="6"/>
  <c r="F90" i="6"/>
  <c r="F115" i="6"/>
  <c r="F130" i="6"/>
  <c r="B316" i="9"/>
  <c r="E315" i="9"/>
  <c r="I10" i="3" s="1"/>
  <c r="D43" i="8"/>
  <c r="F416" i="4"/>
  <c r="E143" i="9"/>
  <c r="B143" i="9" s="1"/>
  <c r="F603" i="4"/>
  <c r="F149" i="5"/>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H165" i="9"/>
  <c r="G166" i="9"/>
  <c r="E166" i="9" s="1"/>
  <c r="B166" i="9" s="1"/>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L213" i="9"/>
  <c r="E141" i="6" l="1"/>
  <c r="D1435" i="1" s="1"/>
  <c r="D1299" i="1"/>
  <c r="G1481" i="1"/>
  <c r="H1483" i="1"/>
  <c r="G1483" i="1"/>
  <c r="F213" i="9"/>
  <c r="B213" i="9" s="1"/>
  <c r="H619" i="1"/>
  <c r="G597" i="1"/>
  <c r="G453" i="1"/>
  <c r="G264" i="1"/>
  <c r="G193" i="1"/>
  <c r="G79" i="1"/>
  <c r="G41" i="1"/>
  <c r="E6" i="4"/>
  <c r="D3" i="1"/>
  <c r="G1222" i="1"/>
  <c r="E237" i="5"/>
  <c r="D1215" i="1"/>
  <c r="G1183" i="1"/>
  <c r="E176" i="5"/>
  <c r="H310" i="9"/>
  <c r="G1113" i="1"/>
  <c r="E290" i="9"/>
  <c r="B290" i="9" s="1"/>
  <c r="F176" i="5"/>
  <c r="C1153" i="1"/>
  <c r="H22" i="3"/>
  <c r="B192" i="9"/>
  <c r="I35" i="3"/>
  <c r="C1518" i="1"/>
  <c r="F35" i="6"/>
  <c r="H25" i="3"/>
  <c r="C1329" i="1"/>
  <c r="E7" i="5"/>
  <c r="D990" i="1"/>
  <c r="F515" i="4"/>
  <c r="C509" i="1"/>
  <c r="E350" i="4"/>
  <c r="F350" i="4" s="1"/>
  <c r="D358" i="1"/>
  <c r="E298" i="4"/>
  <c r="D306" i="1"/>
  <c r="E151" i="4"/>
  <c r="D148" i="1"/>
  <c r="D141" i="6"/>
  <c r="G318" i="9" s="1"/>
  <c r="E318" i="9" s="1"/>
  <c r="F5" i="6"/>
  <c r="C1299" i="1"/>
  <c r="H24" i="3"/>
  <c r="G1168" i="1"/>
  <c r="H1168" i="1"/>
  <c r="G1154" i="1"/>
  <c r="H1154" i="1"/>
  <c r="F146" i="5"/>
  <c r="D1124" i="1"/>
  <c r="F152" i="4"/>
  <c r="G21" i="9"/>
  <c r="H1525" i="1"/>
  <c r="G1525" i="1"/>
  <c r="H1501" i="1"/>
  <c r="G1501" i="1"/>
  <c r="I28" i="3"/>
  <c r="G1236" i="1"/>
  <c r="H1236" i="1"/>
  <c r="F238" i="5"/>
  <c r="D237" i="5"/>
  <c r="C1215" i="1"/>
  <c r="F12" i="5"/>
  <c r="F580" i="4"/>
  <c r="C574" i="1"/>
  <c r="F363" i="4"/>
  <c r="C358" i="1"/>
  <c r="F311" i="4"/>
  <c r="C306" i="1"/>
  <c r="F50" i="4"/>
  <c r="D6" i="4"/>
  <c r="C46" i="1"/>
  <c r="I1479" i="1"/>
  <c r="I1459" i="1"/>
  <c r="I1455" i="1"/>
  <c r="I1450" i="1"/>
  <c r="I1446" i="1"/>
  <c r="H638" i="1"/>
  <c r="H466" i="1"/>
  <c r="H248" i="1"/>
  <c r="H220" i="1"/>
  <c r="E165" i="9"/>
  <c r="B165" i="9" s="1"/>
  <c r="F87" i="5"/>
  <c r="D68" i="5"/>
  <c r="C1065" i="1"/>
  <c r="D408" i="4"/>
  <c r="C345" i="1"/>
  <c r="F298" i="4"/>
  <c r="D407" i="4"/>
  <c r="C293" i="1"/>
  <c r="G1300" i="1"/>
  <c r="H1300" i="1"/>
  <c r="G310" i="9"/>
  <c r="F190" i="5"/>
  <c r="C1167" i="1"/>
  <c r="E528" i="4"/>
  <c r="F528" i="4"/>
  <c r="C522" i="1"/>
  <c r="F252" i="4"/>
  <c r="D289" i="4"/>
  <c r="F151" i="4"/>
  <c r="H17" i="3"/>
  <c r="C147" i="1"/>
  <c r="H21" i="9"/>
  <c r="G1524" i="1"/>
  <c r="H1524" i="1"/>
  <c r="C1499" i="1"/>
  <c r="D42" i="8"/>
  <c r="F258" i="5"/>
  <c r="C1235" i="1"/>
  <c r="G1216" i="1"/>
  <c r="H1216" i="1"/>
  <c r="E68" i="5"/>
  <c r="E420" i="4"/>
  <c r="D415" i="1"/>
  <c r="F421" i="4"/>
  <c r="D420" i="4"/>
  <c r="C415" i="1"/>
  <c r="F106" i="4"/>
  <c r="C102" i="1"/>
  <c r="I1473" i="1"/>
  <c r="I1471" i="1"/>
  <c r="I1468" i="1"/>
  <c r="I1466" i="1"/>
  <c r="I1464" i="1"/>
  <c r="I1462" i="1"/>
  <c r="F644" i="4"/>
  <c r="I1478" i="1"/>
  <c r="I1460" i="1"/>
  <c r="I1456" i="1"/>
  <c r="I1451" i="1"/>
  <c r="D2" i="1" l="1"/>
  <c r="I16" i="3"/>
  <c r="H3" i="1"/>
  <c r="G3" i="1"/>
  <c r="E175" i="5"/>
  <c r="D1152" i="1" s="1"/>
  <c r="I23" i="3"/>
  <c r="D1214" i="1"/>
  <c r="I22" i="3"/>
  <c r="D1153" i="1"/>
  <c r="G1153" i="1" s="1"/>
  <c r="E310" i="9"/>
  <c r="B310" i="9" s="1"/>
  <c r="B318" i="9"/>
  <c r="E317" i="9"/>
  <c r="H102" i="1"/>
  <c r="G102" i="1"/>
  <c r="D635" i="4"/>
  <c r="F420" i="4"/>
  <c r="C414" i="1"/>
  <c r="I21" i="3"/>
  <c r="D1046" i="1"/>
  <c r="H1499" i="1"/>
  <c r="G1499" i="1"/>
  <c r="E636" i="4"/>
  <c r="D630" i="1" s="1"/>
  <c r="D522" i="1"/>
  <c r="H522" i="1" s="1"/>
  <c r="F407" i="4"/>
  <c r="C402" i="1"/>
  <c r="C403" i="1"/>
  <c r="F68" i="5"/>
  <c r="H21" i="3"/>
  <c r="C1046" i="1"/>
  <c r="D6" i="5"/>
  <c r="D412" i="4"/>
  <c r="F6" i="4"/>
  <c r="D290" i="4"/>
  <c r="H16" i="3"/>
  <c r="C2" i="1"/>
  <c r="H306" i="1"/>
  <c r="G306" i="1"/>
  <c r="H358" i="1"/>
  <c r="G358" i="1"/>
  <c r="H574" i="1"/>
  <c r="G574" i="1"/>
  <c r="H23" i="3"/>
  <c r="C1214" i="1"/>
  <c r="F237" i="5"/>
  <c r="E21" i="9"/>
  <c r="H1124" i="1"/>
  <c r="G1124" i="1"/>
  <c r="I17" i="3"/>
  <c r="E289" i="4"/>
  <c r="D147" i="1"/>
  <c r="H147" i="1" s="1"/>
  <c r="E407" i="4"/>
  <c r="D402" i="1" s="1"/>
  <c r="D293" i="1"/>
  <c r="H293" i="1" s="1"/>
  <c r="E412" i="4"/>
  <c r="E408" i="4"/>
  <c r="D403" i="1" s="1"/>
  <c r="D345" i="1"/>
  <c r="H345" i="1" s="1"/>
  <c r="E6" i="5"/>
  <c r="I20" i="3"/>
  <c r="D985" i="1"/>
  <c r="F7" i="5"/>
  <c r="G1518" i="1"/>
  <c r="H1518" i="1"/>
  <c r="H415" i="1"/>
  <c r="G415" i="1"/>
  <c r="E635" i="4"/>
  <c r="D629" i="1" s="1"/>
  <c r="D414" i="1"/>
  <c r="G1235" i="1"/>
  <c r="H1235" i="1"/>
  <c r="K1451" i="9"/>
  <c r="G314" i="9"/>
  <c r="E314" i="9" s="1"/>
  <c r="B314" i="9" s="1"/>
  <c r="I34" i="3"/>
  <c r="C1517" i="1"/>
  <c r="G313" i="9"/>
  <c r="E313" i="9" s="1"/>
  <c r="H19" i="9"/>
  <c r="E19" i="9" s="1"/>
  <c r="B19" i="9" s="1"/>
  <c r="D291" i="4"/>
  <c r="F289" i="4"/>
  <c r="D413" i="4"/>
  <c r="C285" i="1"/>
  <c r="D636" i="4"/>
  <c r="G1167" i="1"/>
  <c r="H1167" i="1"/>
  <c r="H1065" i="1"/>
  <c r="G1065" i="1"/>
  <c r="H46" i="1"/>
  <c r="G46" i="1"/>
  <c r="G1215" i="1"/>
  <c r="H1215" i="1"/>
  <c r="G1299" i="1"/>
  <c r="H1299" i="1"/>
  <c r="F141" i="6"/>
  <c r="H28" i="3"/>
  <c r="C1435" i="1"/>
  <c r="H9" i="3" s="1"/>
  <c r="H148" i="1"/>
  <c r="G148" i="1"/>
  <c r="H509" i="1"/>
  <c r="G509" i="1"/>
  <c r="G990" i="1"/>
  <c r="H990" i="1"/>
  <c r="G1329" i="1"/>
  <c r="H1329" i="1"/>
  <c r="D175" i="5"/>
  <c r="G522" i="1" l="1"/>
  <c r="G293" i="1"/>
  <c r="H1153" i="1"/>
  <c r="K3" i="9"/>
  <c r="I9" i="3"/>
  <c r="C1152" i="1"/>
  <c r="F175" i="5"/>
  <c r="H1517" i="1"/>
  <c r="G1517" i="1"/>
  <c r="E639" i="4"/>
  <c r="D407" i="1"/>
  <c r="E413" i="4"/>
  <c r="E291" i="4"/>
  <c r="D287" i="1" s="1"/>
  <c r="D285" i="1"/>
  <c r="H285" i="1" s="1"/>
  <c r="E290" i="4"/>
  <c r="B21" i="9"/>
  <c r="G1214" i="1"/>
  <c r="H1214" i="1"/>
  <c r="H2" i="1"/>
  <c r="G2" i="1"/>
  <c r="F290" i="4"/>
  <c r="C286" i="1"/>
  <c r="D639" i="4"/>
  <c r="D414" i="4"/>
  <c r="F412" i="4"/>
  <c r="C407" i="1"/>
  <c r="G285" i="9"/>
  <c r="E285" i="9" s="1"/>
  <c r="B285" i="9" s="1"/>
  <c r="G278" i="9"/>
  <c r="F6" i="5"/>
  <c r="C984" i="1"/>
  <c r="H403" i="1"/>
  <c r="G403" i="1"/>
  <c r="G345" i="1"/>
  <c r="H402" i="1"/>
  <c r="G402" i="1"/>
  <c r="G147" i="1"/>
  <c r="H11" i="3"/>
  <c r="G1435" i="1"/>
  <c r="H1435" i="1"/>
  <c r="F636" i="4"/>
  <c r="C630" i="1"/>
  <c r="D640" i="4"/>
  <c r="D415" i="4"/>
  <c r="F413" i="4"/>
  <c r="C408" i="1"/>
  <c r="F291" i="4"/>
  <c r="C287" i="1"/>
  <c r="B313" i="9"/>
  <c r="E312" i="9"/>
  <c r="H985" i="1"/>
  <c r="G985" i="1"/>
  <c r="H278" i="9"/>
  <c r="D984" i="1"/>
  <c r="H1046" i="1"/>
  <c r="G1046" i="1"/>
  <c r="F408" i="4"/>
  <c r="H414" i="1"/>
  <c r="G414" i="1"/>
  <c r="F635" i="4"/>
  <c r="C629" i="1"/>
  <c r="H287" i="1" l="1"/>
  <c r="G287" i="1"/>
  <c r="H630" i="1"/>
  <c r="G630" i="1"/>
  <c r="H629" i="1"/>
  <c r="G629" i="1"/>
  <c r="D642" i="4"/>
  <c r="C634" i="1"/>
  <c r="H8" i="3"/>
  <c r="H984" i="1"/>
  <c r="G984" i="1"/>
  <c r="E278" i="9"/>
  <c r="H407" i="1"/>
  <c r="G407" i="1"/>
  <c r="F414" i="4"/>
  <c r="C409" i="1"/>
  <c r="E640" i="4"/>
  <c r="F640" i="4" s="1"/>
  <c r="E415" i="4"/>
  <c r="D410" i="1" s="1"/>
  <c r="D408" i="1"/>
  <c r="H408" i="1" s="1"/>
  <c r="E414" i="4"/>
  <c r="D409" i="1" s="1"/>
  <c r="G285" i="1"/>
  <c r="F415" i="4"/>
  <c r="C410" i="1"/>
  <c r="N3" i="9"/>
  <c r="I11" i="3"/>
  <c r="D641" i="4"/>
  <c r="F639" i="4"/>
  <c r="C633" i="1"/>
  <c r="D286" i="1"/>
  <c r="G286" i="1" s="1"/>
  <c r="D633" i="1"/>
  <c r="G1152" i="1"/>
  <c r="H1152" i="1"/>
  <c r="E641" i="4" l="1"/>
  <c r="D635" i="1" s="1"/>
  <c r="H286" i="1"/>
  <c r="H633" i="1"/>
  <c r="G633" i="1"/>
  <c r="D645" i="4"/>
  <c r="F641" i="4"/>
  <c r="C635" i="1"/>
  <c r="M3" i="9"/>
  <c r="G408" i="1"/>
  <c r="H410" i="1"/>
  <c r="G410" i="1"/>
  <c r="E642" i="4"/>
  <c r="F642" i="4" s="1"/>
  <c r="D634" i="1"/>
  <c r="H634" i="1" s="1"/>
  <c r="H409" i="1"/>
  <c r="G409" i="1"/>
  <c r="B278" i="9"/>
  <c r="E277" i="9"/>
  <c r="I8" i="3" s="1"/>
  <c r="D646" i="4"/>
  <c r="C636" i="1"/>
  <c r="G634" i="1" l="1"/>
  <c r="H19" i="3"/>
  <c r="C640" i="1"/>
  <c r="E646" i="4"/>
  <c r="D636" i="1"/>
  <c r="H636" i="1" s="1"/>
  <c r="E645" i="4"/>
  <c r="G276" i="9" s="1"/>
  <c r="E276" i="9" s="1"/>
  <c r="B276" i="9" s="1"/>
  <c r="H635" i="1"/>
  <c r="G635" i="1"/>
  <c r="F645" i="4"/>
  <c r="H18" i="3"/>
  <c r="C639" i="1"/>
  <c r="G636" i="1" l="1"/>
  <c r="I19" i="3"/>
  <c r="D640" i="1"/>
  <c r="G640" i="1" s="1"/>
  <c r="F646" i="4"/>
  <c r="I18" i="3"/>
  <c r="D639" i="1"/>
  <c r="G639" i="1" s="1"/>
  <c r="H640" i="1"/>
  <c r="H639" i="1"/>
  <c r="H7" i="3" l="1"/>
  <c r="J3" i="9" s="1"/>
  <c r="G274" i="9" l="1"/>
  <c r="L272" i="9"/>
  <c r="H274" i="9"/>
  <c r="M272" i="9"/>
  <c r="H18" i="9"/>
  <c r="G18" i="9"/>
  <c r="J17" i="9"/>
  <c r="I6" i="9"/>
  <c r="J7" i="9"/>
  <c r="K8" i="9"/>
  <c r="J11" i="9"/>
  <c r="K12" i="9"/>
  <c r="H15" i="9"/>
  <c r="G16" i="9"/>
  <c r="G17" i="9"/>
  <c r="I5" i="9"/>
  <c r="J6" i="9"/>
  <c r="K7" i="9"/>
  <c r="I9" i="9"/>
  <c r="J10" i="9"/>
  <c r="K11" i="9"/>
  <c r="I13" i="9"/>
  <c r="G15" i="9"/>
  <c r="H16" i="9"/>
  <c r="H17" i="9"/>
  <c r="J5" i="9"/>
  <c r="K6" i="9"/>
  <c r="I8" i="9"/>
  <c r="J9" i="9"/>
  <c r="K10" i="9"/>
  <c r="I12" i="9"/>
  <c r="J13" i="9"/>
  <c r="M15" i="9"/>
  <c r="L16" i="9"/>
  <c r="I17" i="9"/>
  <c r="K5" i="9"/>
  <c r="I7" i="9"/>
  <c r="J8" i="9"/>
  <c r="K9" i="9"/>
  <c r="I11" i="9"/>
  <c r="J12" i="9"/>
  <c r="K13" i="9"/>
  <c r="L15" i="9"/>
  <c r="M16" i="9"/>
  <c r="E15" i="9" l="1"/>
  <c r="F15" i="9"/>
  <c r="E18" i="9"/>
  <c r="B18" i="9" s="1"/>
  <c r="E11" i="9"/>
  <c r="B11" i="9" s="1"/>
  <c r="E6" i="9"/>
  <c r="B6" i="9" s="1"/>
  <c r="F16" i="9"/>
  <c r="F14" i="9" s="1"/>
  <c r="E8" i="9"/>
  <c r="B8" i="9" s="1"/>
  <c r="E13" i="9"/>
  <c r="B13" i="9" s="1"/>
  <c r="E10" i="9"/>
  <c r="B10" i="9" s="1"/>
  <c r="E5" i="9"/>
  <c r="E16" i="9"/>
  <c r="F272" i="9"/>
  <c r="E7" i="9"/>
  <c r="B7" i="9" s="1"/>
  <c r="E12" i="9"/>
  <c r="B12" i="9" s="1"/>
  <c r="E9" i="9"/>
  <c r="B9" i="9" s="1"/>
  <c r="E17" i="9"/>
  <c r="B17" i="9" s="1"/>
  <c r="E274" i="9"/>
  <c r="B15" i="9" l="1"/>
  <c r="B274" i="9"/>
  <c r="E20" i="9"/>
  <c r="I7" i="3" s="1"/>
  <c r="B272" i="9"/>
  <c r="F20" i="9"/>
  <c r="F3" i="9" s="1"/>
  <c r="B5" i="9"/>
  <c r="E4" i="9"/>
  <c r="E14" i="9"/>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<sst xmlns="http://schemas.openxmlformats.org/spreadsheetml/2006/main" count="4374" uniqueCount="3426">
  <si>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</si>
  <si>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</si>
  <si>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</si>
  <si>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</si>
  <si>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</si>
  <si>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</si>
  <si>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</si>
  <si>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</si>
  <si>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</si>
  <si>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</si>
  <si>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</si>
  <si>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</si>
  <si>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</si>
  <si>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</si>
  <si>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</si>
  <si>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</si>
  <si>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</si>
  <si>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</si>
  <si>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</si>
  <si>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</si>
  <si>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</si>
  <si>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</si>
  <si>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</si>
  <si>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</si>
  <si>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</si>
  <si>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</si>
  <si>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</si>
  <si>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</si>
  <si>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</si>
  <si>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</si>
  <si>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</si>
  <si>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VELIKA PISANICA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</si>
  <si>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</si>
  <si>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</si>
  <si>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</si>
  <si>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</si>
  <si>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</si>
  <si>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</si>
  <si>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</si>
  <si>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</si>
  <si>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</si>
  <si>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</si>
  <si>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</si>
  <si>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</si>
  <si>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</si>
  <si>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</si>
  <si>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</si>
  <si>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</si>
  <si>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</si>
  <si>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8230 - OSNOVNA ŠKOLA VELIKA PISANICA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</si>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</sst>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1070315.8500000001</v>
      </c>
      <c r="D2" s="6">
        <f>'PR-RAS'!E6</f>
        <v>1327942.9999999998</v>
      </c>
      <c r="E2" s="6">
        <v>0</v>
      </c>
      <c r="F2" s="6">
        <v>0</v>
      </c>
      <c r="G2" s="7">
        <f t="shared" ref="G2:G264" si="0">(B2/1000)*(C2*1+D2*2)</f>
        <v>3726.2018499999999</v>
      </c>
      <c r="H2" s="7">
        <f t="shared" ref="H2:H264" si="1">ABS(C2-ROUND(C2,0))+ABS(D2-ROUND(D2,0))</f>
        <v>0.15000000013969839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984435.80999999994</v>
      </c>
      <c r="D46" s="1">
        <f>'PR-RAS'!E50</f>
        <v>1238109.17</v>
      </c>
      <c r="E46" s="1">
        <v>0</v>
      </c>
      <c r="F46" s="1">
        <v>0</v>
      </c>
      <c r="G46" s="2">
        <f t="shared" si="0"/>
        <v>155729.43674999999</v>
      </c>
      <c r="H46" s="2">
        <f t="shared" si="1"/>
        <v>0.35999999998603016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366.07</v>
      </c>
      <c r="D55" s="1">
        <f>'PR-RAS'!E59</f>
        <v>0</v>
      </c>
      <c r="E55" s="1">
        <v>0</v>
      </c>
      <c r="F55" s="1">
        <v>0</v>
      </c>
      <c r="G55" s="2">
        <f t="shared" si="0"/>
        <v>19.767779999999998</v>
      </c>
      <c r="H55" s="2">
        <f t="shared" si="1"/>
        <v>6.9999999999993179E-2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366.07</v>
      </c>
      <c r="D56" s="1">
        <f>'PR-RAS'!E60</f>
        <v>0</v>
      </c>
      <c r="E56" s="1">
        <v>0</v>
      </c>
      <c r="F56" s="1">
        <v>0</v>
      </c>
      <c r="G56" s="2">
        <f t="shared" si="0"/>
        <v>20.133849999999999</v>
      </c>
      <c r="H56" s="2">
        <f t="shared" si="1"/>
        <v>6.9999999999993179E-2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984069.74</v>
      </c>
      <c r="D64" s="1">
        <f>'PR-RAS'!E68</f>
        <v>1238109.17</v>
      </c>
      <c r="E64" s="1">
        <v>0</v>
      </c>
      <c r="F64" s="1">
        <v>0</v>
      </c>
      <c r="G64" s="2">
        <f t="shared" si="0"/>
        <v>217998.14904000002</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974453.51</v>
      </c>
      <c r="D65" s="1">
        <f>'PR-RAS'!E69</f>
        <v>1227101.17</v>
      </c>
      <c r="E65" s="1">
        <v>0</v>
      </c>
      <c r="F65" s="1">
        <v>0</v>
      </c>
      <c r="G65" s="2">
        <f t="shared" si="0"/>
        <v>219433.97439999998</v>
      </c>
      <c r="H65" s="2">
        <f t="shared" si="1"/>
        <v>0.65999999991618097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9616.23</v>
      </c>
      <c r="D66" s="1">
        <f>'PR-RAS'!E70</f>
        <v>11008</v>
      </c>
      <c r="E66" s="1">
        <v>0</v>
      </c>
      <c r="F66" s="1">
        <v>0</v>
      </c>
      <c r="G66" s="2">
        <f t="shared" si="0"/>
        <v>2056.0949500000002</v>
      </c>
      <c r="H66" s="2">
        <f t="shared" si="1"/>
        <v>0.22999999999956344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2.39</v>
      </c>
      <c r="E78" s="1">
        <v>0</v>
      </c>
      <c r="F78" s="1">
        <v>0</v>
      </c>
      <c r="G78" s="2">
        <f t="shared" si="0"/>
        <v>0.37191000000000002</v>
      </c>
      <c r="H78" s="2">
        <f t="shared" si="1"/>
        <v>0.44000000000000011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2.39</v>
      </c>
      <c r="E79" s="1">
        <v>0</v>
      </c>
      <c r="F79" s="1">
        <v>0</v>
      </c>
      <c r="G79" s="2">
        <f t="shared" si="0"/>
        <v>0.37674000000000002</v>
      </c>
      <c r="H79" s="2">
        <f t="shared" si="1"/>
        <v>0.44000000000000011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2.39</v>
      </c>
      <c r="E81" s="1">
        <v>0</v>
      </c>
      <c r="F81" s="1">
        <v>0</v>
      </c>
      <c r="G81" s="2">
        <f t="shared" si="0"/>
        <v>0.38640000000000002</v>
      </c>
      <c r="H81" s="2">
        <f t="shared" si="1"/>
        <v>0.44000000000000011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8797.56</v>
      </c>
      <c r="D102" s="1">
        <f>'PR-RAS'!E106</f>
        <v>4560.99</v>
      </c>
      <c r="E102" s="1">
        <v>0</v>
      </c>
      <c r="F102" s="1">
        <v>0</v>
      </c>
      <c r="G102" s="2">
        <f t="shared" si="0"/>
        <v>1809.8735400000003</v>
      </c>
      <c r="H102" s="2">
        <f t="shared" si="1"/>
        <v>0.4500000000007276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8797.56</v>
      </c>
      <c r="D108" s="1">
        <f>'PR-RAS'!E112</f>
        <v>4560.99</v>
      </c>
      <c r="E108" s="1">
        <v>0</v>
      </c>
      <c r="F108" s="1">
        <v>0</v>
      </c>
      <c r="G108" s="2">
        <f t="shared" si="0"/>
        <v>1917.3907799999999</v>
      </c>
      <c r="H108" s="2">
        <f t="shared" si="1"/>
        <v>0.4500000000007276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8797.56</v>
      </c>
      <c r="D113" s="1">
        <f>'PR-RAS'!E117</f>
        <v>4560.99</v>
      </c>
      <c r="E113" s="1">
        <v>0</v>
      </c>
      <c r="F113" s="1">
        <v>0</v>
      </c>
      <c r="G113" s="2">
        <f t="shared" si="0"/>
        <v>2006.9884800000002</v>
      </c>
      <c r="H113" s="2">
        <f t="shared" si="1"/>
        <v>0.4500000000007276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2465.54</v>
      </c>
      <c r="D120" s="1">
        <f>'PR-RAS'!E124</f>
        <v>2894</v>
      </c>
      <c r="E120" s="1">
        <v>0</v>
      </c>
      <c r="F120" s="1">
        <v>0</v>
      </c>
      <c r="G120" s="2">
        <f t="shared" si="0"/>
        <v>982.17126000000007</v>
      </c>
      <c r="H120" s="2">
        <f t="shared" si="1"/>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2093.96</v>
      </c>
      <c r="D121" s="1">
        <f>'PR-RAS'!E125</f>
        <v>2894</v>
      </c>
      <c r="E121" s="1">
        <v>0</v>
      </c>
      <c r="F121" s="1">
        <v>0</v>
      </c>
      <c r="G121" s="2">
        <f t="shared" si="0"/>
        <v>945.83519999999999</v>
      </c>
      <c r="H121" s="2">
        <f t="shared" si="1"/>
        <v>3.999999999996362E-2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2093.96</v>
      </c>
      <c r="D123" s="1">
        <f>'PR-RAS'!E127</f>
        <v>2894</v>
      </c>
      <c r="E123" s="1">
        <v>0</v>
      </c>
      <c r="F123" s="1">
        <v>0</v>
      </c>
      <c r="G123" s="2">
        <f t="shared" si="0"/>
        <v>961.59911999999997</v>
      </c>
      <c r="H123" s="2">
        <f t="shared" si="1"/>
        <v>3.999999999996362E-2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371.58</v>
      </c>
      <c r="D124" s="1">
        <f>'PR-RAS'!E128</f>
        <v>0</v>
      </c>
      <c r="E124" s="1">
        <v>0</v>
      </c>
      <c r="F124" s="1">
        <v>0</v>
      </c>
      <c r="G124" s="2">
        <f t="shared" si="0"/>
        <v>45.704339999999995</v>
      </c>
      <c r="H124" s="2">
        <f t="shared" si="1"/>
        <v>0.42000000000001592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371.58</v>
      </c>
      <c r="D125" s="1">
        <f>'PR-RAS'!E129</f>
        <v>0</v>
      </c>
      <c r="E125" s="1">
        <v>0</v>
      </c>
      <c r="F125" s="1">
        <v>0</v>
      </c>
      <c r="G125" s="2">
        <f t="shared" si="0"/>
        <v>46.075919999999996</v>
      </c>
      <c r="H125" s="2">
        <f t="shared" si="1"/>
        <v>0.42000000000001592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74574.900000000009</v>
      </c>
      <c r="D129" s="1">
        <f>'PR-RAS'!E133</f>
        <v>80316.45</v>
      </c>
      <c r="E129" s="1">
        <v>0</v>
      </c>
      <c r="F129" s="1">
        <v>0</v>
      </c>
      <c r="G129" s="2">
        <f t="shared" si="0"/>
        <v>30106.598399999999</v>
      </c>
      <c r="H129" s="2">
        <f t="shared" si="1"/>
        <v>0.54999999998835847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74574.900000000009</v>
      </c>
      <c r="D130" s="1">
        <f>'PR-RAS'!E134</f>
        <v>80316.45</v>
      </c>
      <c r="E130" s="1">
        <v>0</v>
      </c>
      <c r="F130" s="1">
        <v>0</v>
      </c>
      <c r="G130" s="2">
        <f t="shared" si="0"/>
        <v>30341.806199999999</v>
      </c>
      <c r="H130" s="2">
        <f t="shared" si="1"/>
        <v>0.54999999998835847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72874.490000000005</v>
      </c>
      <c r="D131" s="1">
        <f>'PR-RAS'!E135</f>
        <v>76160.2</v>
      </c>
      <c r="E131" s="1">
        <v>0</v>
      </c>
      <c r="F131" s="1">
        <v>0</v>
      </c>
      <c r="G131" s="2">
        <f t="shared" si="0"/>
        <v>29275.335700000003</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1700.41</v>
      </c>
      <c r="D132" s="1">
        <f>'PR-RAS'!E136</f>
        <v>4156.25</v>
      </c>
      <c r="E132" s="1">
        <v>0</v>
      </c>
      <c r="F132" s="1">
        <v>0</v>
      </c>
      <c r="G132" s="2">
        <f t="shared" si="0"/>
        <v>1311.69121</v>
      </c>
      <c r="H132" s="2">
        <f t="shared" si="1"/>
        <v>0.66000000000008185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41.99</v>
      </c>
      <c r="D135" s="1">
        <f>'PR-RAS'!E139</f>
        <v>2060</v>
      </c>
      <c r="E135" s="1">
        <v>0</v>
      </c>
      <c r="F135" s="1">
        <v>0</v>
      </c>
      <c r="G135" s="2">
        <f t="shared" si="0"/>
        <v>557.70666000000006</v>
      </c>
      <c r="H135" s="2">
        <f t="shared" si="1"/>
        <v>9.9999999999980105E-3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41.99</v>
      </c>
      <c r="D146" s="1">
        <f>'PR-RAS'!E150</f>
        <v>2060</v>
      </c>
      <c r="E146" s="1">
        <v>0</v>
      </c>
      <c r="F146" s="1">
        <v>0</v>
      </c>
      <c r="G146" s="2">
        <f t="shared" si="0"/>
        <v>603.48854999999992</v>
      </c>
      <c r="H146" s="2">
        <f t="shared" si="1"/>
        <v>9.9999999999980105E-3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1058987.26</v>
      </c>
      <c r="D147" s="1">
        <f>'PR-RAS'!E151</f>
        <v>1315017.1100000001</v>
      </c>
      <c r="E147" s="1">
        <v>0</v>
      </c>
      <c r="F147" s="1">
        <v>0</v>
      </c>
      <c r="G147" s="2">
        <f t="shared" si="0"/>
        <v>538597.13608000008</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885775.40999999992</v>
      </c>
      <c r="D148" s="1">
        <f>'PR-RAS'!E152</f>
        <v>1135328.76</v>
      </c>
      <c r="E148" s="1">
        <v>0</v>
      </c>
      <c r="F148" s="1">
        <v>0</v>
      </c>
      <c r="G148" s="2">
        <f t="shared" si="0"/>
        <v>463995.64070999995</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724976.2</v>
      </c>
      <c r="D149" s="1">
        <f>'PR-RAS'!E153</f>
        <v>943448.04</v>
      </c>
      <c r="E149" s="1">
        <v>0</v>
      </c>
      <c r="F149" s="1">
        <v>0</v>
      </c>
      <c r="G149" s="2">
        <f t="shared" si="0"/>
        <v>386557.09744000004</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724976.2</v>
      </c>
      <c r="D150" s="1">
        <f>'PR-RAS'!E154</f>
        <v>943448.04</v>
      </c>
      <c r="E150" s="1">
        <v>0</v>
      </c>
      <c r="F150" s="1">
        <v>0</v>
      </c>
      <c r="G150" s="2">
        <f t="shared" si="0"/>
        <v>389168.96971999999</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38138.910000000003</v>
      </c>
      <c r="D154" s="1">
        <f>'PR-RAS'!E158</f>
        <v>46535.06</v>
      </c>
      <c r="E154" s="1">
        <v>0</v>
      </c>
      <c r="F154" s="1">
        <v>0</v>
      </c>
      <c r="G154" s="2">
        <f t="shared" si="0"/>
        <v>20074.981589999999</v>
      </c>
      <c r="H154" s="2">
        <f t="shared" si="1"/>
        <v>0.14999999999417923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122660.29999999999</v>
      </c>
      <c r="D155" s="1">
        <f>'PR-RAS'!E159</f>
        <v>145345.66</v>
      </c>
      <c r="E155" s="1">
        <v>0</v>
      </c>
      <c r="F155" s="1">
        <v>0</v>
      </c>
      <c r="G155" s="2">
        <f t="shared" si="0"/>
        <v>63656.14948</v>
      </c>
      <c r="H155" s="2">
        <f t="shared" si="1"/>
        <v>0.63999999998486601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122395.65</v>
      </c>
      <c r="D157" s="1">
        <f>'PR-RAS'!E161</f>
        <v>142321.66</v>
      </c>
      <c r="E157" s="1">
        <v>0</v>
      </c>
      <c r="F157" s="1">
        <v>0</v>
      </c>
      <c r="G157" s="2">
        <f t="shared" si="0"/>
        <v>63498.079319999997</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264.64999999999998</v>
      </c>
      <c r="D158" s="1">
        <f>'PR-RAS'!E162</f>
        <v>3024</v>
      </c>
      <c r="E158" s="1">
        <v>0</v>
      </c>
      <c r="F158" s="1">
        <v>0</v>
      </c>
      <c r="G158" s="2">
        <f t="shared" si="0"/>
        <v>991.08605</v>
      </c>
      <c r="H158" s="2">
        <f t="shared" si="1"/>
        <v>0.35000000000002274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158181.33000000002</v>
      </c>
      <c r="D159" s="1">
        <f>'PR-RAS'!E163</f>
        <v>165150.96000000002</v>
      </c>
      <c r="E159" s="1">
        <v>0</v>
      </c>
      <c r="F159" s="1">
        <v>0</v>
      </c>
      <c r="G159" s="2">
        <f t="shared" si="0"/>
        <v>77180.353500000012</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52682.82</v>
      </c>
      <c r="D160" s="1">
        <f>'PR-RAS'!E164</f>
        <v>46383.65</v>
      </c>
      <c r="E160" s="1">
        <v>0</v>
      </c>
      <c r="F160" s="1">
        <v>0</v>
      </c>
      <c r="G160" s="2">
        <f t="shared" si="0"/>
        <v>23126.569080000001</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3150.89</v>
      </c>
      <c r="D161" s="1">
        <f>'PR-RAS'!E165</f>
        <v>3294.1</v>
      </c>
      <c r="E161" s="1">
        <v>0</v>
      </c>
      <c r="F161" s="1">
        <v>0</v>
      </c>
      <c r="G161" s="2">
        <f t="shared" si="0"/>
        <v>1558.2544</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49008.28</v>
      </c>
      <c r="D162" s="1">
        <f>'PR-RAS'!E166</f>
        <v>42313.05</v>
      </c>
      <c r="E162" s="1">
        <v>0</v>
      </c>
      <c r="F162" s="1">
        <v>0</v>
      </c>
      <c r="G162" s="2">
        <f t="shared" si="0"/>
        <v>21515.135180000001</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523.65</v>
      </c>
      <c r="D163" s="1">
        <f>'PR-RAS'!E167</f>
        <v>776.5</v>
      </c>
      <c r="E163" s="1">
        <v>0</v>
      </c>
      <c r="F163" s="1">
        <v>0</v>
      </c>
      <c r="G163" s="2">
        <f t="shared" si="0"/>
        <v>336.41730000000001</v>
      </c>
      <c r="H163" s="2">
        <f t="shared" si="1"/>
        <v>0.85000000000002274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78233.63</v>
      </c>
      <c r="D165" s="1">
        <f>'PR-RAS'!E169</f>
        <v>86479.250000000015</v>
      </c>
      <c r="E165" s="1">
        <v>0</v>
      </c>
      <c r="F165" s="1">
        <v>0</v>
      </c>
      <c r="G165" s="2">
        <f t="shared" si="0"/>
        <v>41195.509320000005</v>
      </c>
      <c r="H165" s="2">
        <f t="shared" si="1"/>
        <v>0.6200000000098953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7459.11</v>
      </c>
      <c r="D166" s="1">
        <f>'PR-RAS'!E170</f>
        <v>6361.94</v>
      </c>
      <c r="E166" s="1">
        <v>0</v>
      </c>
      <c r="F166" s="1">
        <v>0</v>
      </c>
      <c r="G166" s="2">
        <f t="shared" si="0"/>
        <v>3330.19335</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38104.58</v>
      </c>
      <c r="D167" s="1">
        <f>'PR-RAS'!E171</f>
        <v>43488.08</v>
      </c>
      <c r="E167" s="1">
        <v>0</v>
      </c>
      <c r="F167" s="1">
        <v>0</v>
      </c>
      <c r="G167" s="2">
        <f t="shared" si="0"/>
        <v>20763.402840000002</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25070.560000000001</v>
      </c>
      <c r="D168" s="1">
        <f>'PR-RAS'!E172</f>
        <v>21675.99</v>
      </c>
      <c r="E168" s="1">
        <v>0</v>
      </c>
      <c r="F168" s="1">
        <v>0</v>
      </c>
      <c r="G168" s="2">
        <f t="shared" si="0"/>
        <v>11426.564180000001</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4128.13</v>
      </c>
      <c r="D169" s="1">
        <f>'PR-RAS'!E173</f>
        <v>11770.75</v>
      </c>
      <c r="E169" s="1">
        <v>0</v>
      </c>
      <c r="F169" s="1">
        <v>0</v>
      </c>
      <c r="G169" s="2">
        <f t="shared" si="0"/>
        <v>4648.4978400000009</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2941.94</v>
      </c>
      <c r="D170" s="1">
        <f>'PR-RAS'!E174</f>
        <v>3028.39</v>
      </c>
      <c r="E170" s="1">
        <v>0</v>
      </c>
      <c r="F170" s="1">
        <v>0</v>
      </c>
      <c r="G170" s="2">
        <f t="shared" si="0"/>
        <v>1520.78368</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529.30999999999995</v>
      </c>
      <c r="D172" s="1">
        <f>'PR-RAS'!E176</f>
        <v>154.1</v>
      </c>
      <c r="E172" s="1">
        <v>0</v>
      </c>
      <c r="F172" s="1">
        <v>0</v>
      </c>
      <c r="G172" s="2">
        <f t="shared" si="0"/>
        <v>143.21421000000001</v>
      </c>
      <c r="H172" s="2">
        <f t="shared" si="1"/>
        <v>0.40999999999993975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21354.420000000006</v>
      </c>
      <c r="D173" s="1">
        <f>'PR-RAS'!E177</f>
        <v>26016.45</v>
      </c>
      <c r="E173" s="1">
        <v>0</v>
      </c>
      <c r="F173" s="1">
        <v>0</v>
      </c>
      <c r="G173" s="2">
        <f t="shared" si="0"/>
        <v>12622.61904</v>
      </c>
      <c r="H173" s="2">
        <f t="shared" si="1"/>
        <v>0.87000000000625732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2068.2600000000002</v>
      </c>
      <c r="D174" s="1">
        <f>'PR-RAS'!E178</f>
        <v>4000.22</v>
      </c>
      <c r="E174" s="1">
        <v>0</v>
      </c>
      <c r="F174" s="1">
        <v>0</v>
      </c>
      <c r="G174" s="2">
        <f t="shared" si="0"/>
        <v>1741.8851</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3726.38</v>
      </c>
      <c r="D175" s="1">
        <f>'PR-RAS'!E179</f>
        <v>6112.49</v>
      </c>
      <c r="E175" s="1">
        <v>0</v>
      </c>
      <c r="F175" s="1">
        <v>0</v>
      </c>
      <c r="G175" s="2">
        <f t="shared" si="0"/>
        <v>2775.5366399999998</v>
      </c>
      <c r="H175" s="2">
        <f t="shared" si="1"/>
        <v>0.86999999999989086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215.61</v>
      </c>
      <c r="D176" s="1">
        <f>'PR-RAS'!E180</f>
        <v>0</v>
      </c>
      <c r="E176" s="1">
        <v>0</v>
      </c>
      <c r="F176" s="1">
        <v>0</v>
      </c>
      <c r="G176" s="2">
        <f t="shared" si="0"/>
        <v>37.731749999999998</v>
      </c>
      <c r="H176" s="2">
        <f t="shared" si="1"/>
        <v>0.38999999999998636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4609.0600000000004</v>
      </c>
      <c r="D177" s="1">
        <f>'PR-RAS'!E181</f>
        <v>5372.39</v>
      </c>
      <c r="E177" s="1">
        <v>0</v>
      </c>
      <c r="F177" s="1">
        <v>0</v>
      </c>
      <c r="G177" s="2">
        <f t="shared" si="0"/>
        <v>2702.2758399999998</v>
      </c>
      <c r="H177" s="2">
        <f t="shared" si="1"/>
        <v>0.4500000000007276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1172.3800000000001</v>
      </c>
      <c r="D178" s="1">
        <f>'PR-RAS'!E182</f>
        <v>1066.45</v>
      </c>
      <c r="E178" s="1">
        <v>0</v>
      </c>
      <c r="F178" s="1">
        <v>0</v>
      </c>
      <c r="G178" s="2">
        <f t="shared" si="0"/>
        <v>585.03456000000006</v>
      </c>
      <c r="H178" s="2">
        <f t="shared" si="1"/>
        <v>0.83000000000015461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1753.54</v>
      </c>
      <c r="D179" s="1">
        <f>'PR-RAS'!E183</f>
        <v>434.02</v>
      </c>
      <c r="E179" s="1">
        <v>0</v>
      </c>
      <c r="F179" s="1">
        <v>0</v>
      </c>
      <c r="G179" s="2">
        <f t="shared" si="0"/>
        <v>466.64123999999998</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7220.02</v>
      </c>
      <c r="D180" s="1">
        <f>'PR-RAS'!E184</f>
        <v>8157.11</v>
      </c>
      <c r="E180" s="1">
        <v>0</v>
      </c>
      <c r="F180" s="1">
        <v>0</v>
      </c>
      <c r="G180" s="2">
        <f t="shared" si="0"/>
        <v>4212.6289599999991</v>
      </c>
      <c r="H180" s="2">
        <f t="shared" si="1"/>
        <v>0.13000000000010914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181.68</v>
      </c>
      <c r="D181" s="1">
        <f>'PR-RAS'!E185</f>
        <v>308.61</v>
      </c>
      <c r="E181" s="1">
        <v>0</v>
      </c>
      <c r="F181" s="1">
        <v>0</v>
      </c>
      <c r="G181" s="2">
        <f t="shared" si="0"/>
        <v>143.80200000000002</v>
      </c>
      <c r="H181" s="2">
        <f t="shared" si="1"/>
        <v>0.70999999999997954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407.49</v>
      </c>
      <c r="D182" s="1">
        <f>'PR-RAS'!E186</f>
        <v>565.16</v>
      </c>
      <c r="E182" s="1">
        <v>0</v>
      </c>
      <c r="F182" s="1">
        <v>0</v>
      </c>
      <c r="G182" s="2">
        <f t="shared" si="0"/>
        <v>278.34360999999996</v>
      </c>
      <c r="H182" s="2">
        <f t="shared" si="1"/>
        <v>0.64999999999997726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5910.46</v>
      </c>
      <c r="D184" s="1">
        <f>'PR-RAS'!E188</f>
        <v>6271.61</v>
      </c>
      <c r="E184" s="1">
        <v>0</v>
      </c>
      <c r="F184" s="1">
        <v>0</v>
      </c>
      <c r="G184" s="2">
        <f t="shared" si="0"/>
        <v>3377.0234399999999</v>
      </c>
      <c r="H184" s="2">
        <f t="shared" si="1"/>
        <v>0.8500000000003638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1507.01</v>
      </c>
      <c r="D186" s="1">
        <f>'PR-RAS'!E190</f>
        <v>1398.47</v>
      </c>
      <c r="E186" s="1">
        <v>0</v>
      </c>
      <c r="F186" s="1">
        <v>0</v>
      </c>
      <c r="G186" s="2">
        <f t="shared" si="0"/>
        <v>796.23074999999994</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1299.2</v>
      </c>
      <c r="D187" s="1">
        <f>'PR-RAS'!E191</f>
        <v>560.49</v>
      </c>
      <c r="E187" s="1">
        <v>0</v>
      </c>
      <c r="F187" s="1">
        <v>0</v>
      </c>
      <c r="G187" s="2">
        <f t="shared" si="0"/>
        <v>450.15348000000006</v>
      </c>
      <c r="H187" s="2">
        <f t="shared" si="1"/>
        <v>0.69000000000005457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78.09</v>
      </c>
      <c r="E188" s="1">
        <v>0</v>
      </c>
      <c r="F188" s="1">
        <v>0</v>
      </c>
      <c r="G188" s="2">
        <f t="shared" si="0"/>
        <v>39.133490000000002</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254.88</v>
      </c>
      <c r="D189" s="1">
        <f>'PR-RAS'!E193</f>
        <v>409.59</v>
      </c>
      <c r="E189" s="1">
        <v>0</v>
      </c>
      <c r="F189" s="1">
        <v>0</v>
      </c>
      <c r="G189" s="2">
        <f t="shared" si="0"/>
        <v>201.92327999999998</v>
      </c>
      <c r="H189" s="2">
        <f t="shared" si="1"/>
        <v>0.53000000000002956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1933.92</v>
      </c>
      <c r="D190" s="1">
        <f>'PR-RAS'!E194</f>
        <v>498.56</v>
      </c>
      <c r="E190" s="1">
        <v>0</v>
      </c>
      <c r="F190" s="1">
        <v>0</v>
      </c>
      <c r="G190" s="2">
        <f t="shared" si="0"/>
        <v>553.96655999999996</v>
      </c>
      <c r="H190" s="2">
        <f t="shared" si="1"/>
        <v>0.51999999999992497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862.36</v>
      </c>
      <c r="D191" s="1">
        <f>'PR-RAS'!E195</f>
        <v>3326.41</v>
      </c>
      <c r="E191" s="1">
        <v>0</v>
      </c>
      <c r="F191" s="1">
        <v>0</v>
      </c>
      <c r="G191" s="2">
        <f t="shared" si="0"/>
        <v>1427.8842</v>
      </c>
      <c r="H191" s="2">
        <f t="shared" si="1"/>
        <v>0.76999999999986812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1027.78</v>
      </c>
      <c r="D192" s="1">
        <f>'PR-RAS'!E196</f>
        <v>564.11</v>
      </c>
      <c r="E192" s="1">
        <v>0</v>
      </c>
      <c r="F192" s="1">
        <v>0</v>
      </c>
      <c r="G192" s="2">
        <f t="shared" si="0"/>
        <v>411.79599999999999</v>
      </c>
      <c r="H192" s="2">
        <f t="shared" si="1"/>
        <v>0.33000000000004093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1027.78</v>
      </c>
      <c r="D206" s="1">
        <f>'PR-RAS'!E210</f>
        <v>564.11</v>
      </c>
      <c r="E206" s="1">
        <v>0</v>
      </c>
      <c r="F206" s="1">
        <v>0</v>
      </c>
      <c r="G206" s="2">
        <f t="shared" si="0"/>
        <v>441.97999999999996</v>
      </c>
      <c r="H206" s="2">
        <f t="shared" si="1"/>
        <v>0.33000000000004093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500.75</v>
      </c>
      <c r="D207" s="1">
        <f>'PR-RAS'!E211</f>
        <v>563.89</v>
      </c>
      <c r="E207" s="1">
        <v>0</v>
      </c>
      <c r="F207" s="1">
        <v>0</v>
      </c>
      <c r="G207" s="2">
        <f t="shared" si="0"/>
        <v>335.47717999999998</v>
      </c>
      <c r="H207" s="2">
        <f t="shared" si="1"/>
        <v>0.36000000000001364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438.6</v>
      </c>
      <c r="D209" s="1">
        <f>'PR-RAS'!E213</f>
        <v>0.22</v>
      </c>
      <c r="E209" s="1">
        <v>0</v>
      </c>
      <c r="F209" s="1">
        <v>0</v>
      </c>
      <c r="G209" s="2">
        <f t="shared" si="0"/>
        <v>91.320319999999995</v>
      </c>
      <c r="H209" s="2">
        <f t="shared" si="1"/>
        <v>0.61999999999997724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88.43</v>
      </c>
      <c r="D210" s="1">
        <f>'PR-RAS'!E214</f>
        <v>0</v>
      </c>
      <c r="E210" s="1">
        <v>0</v>
      </c>
      <c r="F210" s="1">
        <v>0</v>
      </c>
      <c r="G210" s="2">
        <f t="shared" si="0"/>
        <v>18.481870000000001</v>
      </c>
      <c r="H210" s="2">
        <f t="shared" si="1"/>
        <v>0.43000000000000682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13527.39</v>
      </c>
      <c r="D248" s="1">
        <f>'PR-RAS'!E252</f>
        <v>13564.32</v>
      </c>
      <c r="E248" s="1">
        <v>0</v>
      </c>
      <c r="F248" s="1">
        <v>0</v>
      </c>
      <c r="G248" s="2">
        <f t="shared" si="0"/>
        <v>10042.039409999999</v>
      </c>
      <c r="H248" s="2">
        <f t="shared" si="1"/>
        <v>0.70999999999912689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13527.39</v>
      </c>
      <c r="D255" s="1">
        <f>'PR-RAS'!E259</f>
        <v>13564.32</v>
      </c>
      <c r="E255" s="1">
        <v>0</v>
      </c>
      <c r="F255" s="1">
        <v>0</v>
      </c>
      <c r="G255" s="2">
        <f t="shared" si="0"/>
        <v>10326.63162</v>
      </c>
      <c r="H255" s="2">
        <f t="shared" si="1"/>
        <v>0.70999999999912689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13527.39</v>
      </c>
      <c r="D257" s="1">
        <f>'PR-RAS'!E261</f>
        <v>13564.32</v>
      </c>
      <c r="E257" s="1">
        <v>0</v>
      </c>
      <c r="F257" s="1">
        <v>0</v>
      </c>
      <c r="G257" s="2">
        <f t="shared" si="0"/>
        <v>10407.94368</v>
      </c>
      <c r="H257" s="2">
        <f t="shared" si="1"/>
        <v>0.70999999999912689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475.35</v>
      </c>
      <c r="D259" s="1">
        <f>'PR-RAS'!E263</f>
        <v>408.96</v>
      </c>
      <c r="E259" s="1">
        <v>0</v>
      </c>
      <c r="F259" s="1">
        <v>0</v>
      </c>
      <c r="G259" s="2">
        <f t="shared" si="0"/>
        <v>333.66365999999999</v>
      </c>
      <c r="H259" s="2">
        <f t="shared" si="1"/>
        <v>0.3900000000000432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475.35</v>
      </c>
      <c r="D260" s="1">
        <f>'PR-RAS'!E264</f>
        <v>408.96</v>
      </c>
      <c r="E260" s="1">
        <v>0</v>
      </c>
      <c r="F260" s="1">
        <v>0</v>
      </c>
      <c r="G260" s="2">
        <f t="shared" si="0"/>
        <v>334.95693</v>
      </c>
      <c r="H260" s="2">
        <f t="shared" si="1"/>
        <v>0.3900000000000432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475.35</v>
      </c>
      <c r="D262" s="1">
        <f>'PR-RAS'!E266</f>
        <v>408.96</v>
      </c>
      <c r="E262" s="1">
        <v>0</v>
      </c>
      <c r="F262" s="1">
        <v>0</v>
      </c>
      <c r="G262" s="2">
        <f t="shared" si="0"/>
        <v>337.54347000000001</v>
      </c>
      <c r="H262" s="2">
        <f t="shared" si="1"/>
        <v>0.3900000000000432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1058987.26</v>
      </c>
      <c r="D285" s="1">
        <f>'PR-RAS'!E289</f>
        <v>1315017.1100000001</v>
      </c>
      <c r="E285" s="1">
        <v>0</v>
      </c>
      <c r="F285" s="1">
        <v>0</v>
      </c>
      <c r="G285" s="2">
        <f t="shared" si="8"/>
        <v>1047682.1003200001</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11328.590000000084</v>
      </c>
      <c r="D286" s="1">
        <f>'PR-RAS'!E290</f>
        <v>12925.889999999665</v>
      </c>
      <c r="E286" s="1">
        <v>0</v>
      </c>
      <c r="F286" s="1">
        <v>0</v>
      </c>
      <c r="G286" s="2">
        <f t="shared" si="8"/>
        <v>10596.405449999831</v>
      </c>
      <c r="H286" s="2">
        <f t="shared" si="9"/>
        <v>0.5200000002514571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39545.67</v>
      </c>
      <c r="D289" s="1">
        <f>'PR-RAS'!E293</f>
        <v>0</v>
      </c>
      <c r="E289" s="1">
        <v>0</v>
      </c>
      <c r="F289" s="1">
        <v>0</v>
      </c>
      <c r="G289" s="2">
        <f t="shared" si="8"/>
        <v>11389.152959999999</v>
      </c>
      <c r="H289" s="2">
        <f t="shared" si="9"/>
        <v>0.33000000000174623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3949.74</v>
      </c>
      <c r="D290" s="1">
        <f>'PR-RAS'!E294</f>
        <v>690.78</v>
      </c>
      <c r="E290" s="1">
        <v>0</v>
      </c>
      <c r="F290" s="1">
        <v>0</v>
      </c>
      <c r="G290" s="2">
        <f t="shared" si="8"/>
        <v>1540.7456999999997</v>
      </c>
      <c r="H290" s="2">
        <f t="shared" si="9"/>
        <v>0.48000000000024556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315</v>
      </c>
      <c r="D291" s="1">
        <f>'PR-RAS'!E295</f>
        <v>597.5</v>
      </c>
      <c r="E291" s="1">
        <v>0</v>
      </c>
      <c r="F291" s="1">
        <v>0</v>
      </c>
      <c r="G291" s="2">
        <f t="shared" si="8"/>
        <v>437.9</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11393.76</v>
      </c>
      <c r="D345" s="1">
        <f>'PR-RAS'!E350</f>
        <v>24944.300000000003</v>
      </c>
      <c r="E345" s="1">
        <v>0</v>
      </c>
      <c r="F345" s="1">
        <v>0</v>
      </c>
      <c r="G345" s="2">
        <f t="shared" si="8"/>
        <v>21081.131840000002</v>
      </c>
      <c r="H345" s="2">
        <f t="shared" si="9"/>
        <v>0.5400000000026921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11393.76</v>
      </c>
      <c r="D358" s="1">
        <f>'PR-RAS'!E363</f>
        <v>22319.300000000003</v>
      </c>
      <c r="E358" s="1">
        <v>0</v>
      </c>
      <c r="F358" s="1">
        <v>0</v>
      </c>
      <c r="G358" s="2">
        <f t="shared" si="8"/>
        <v>20003.552520000001</v>
      </c>
      <c r="H358" s="2">
        <f t="shared" si="9"/>
        <v>0.5400000000026921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1600</v>
      </c>
      <c r="D364" s="1">
        <f>'PR-RAS'!E369</f>
        <v>11271.970000000001</v>
      </c>
      <c r="E364" s="1">
        <v>0</v>
      </c>
      <c r="F364" s="1">
        <v>0</v>
      </c>
      <c r="G364" s="2">
        <f t="shared" si="8"/>
        <v>8764.2502199999999</v>
      </c>
      <c r="H364" s="2">
        <f t="shared" si="9"/>
        <v>2.9999999998835847E-2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6935.75</v>
      </c>
      <c r="E365" s="1">
        <v>0</v>
      </c>
      <c r="F365" s="1">
        <v>0</v>
      </c>
      <c r="G365" s="2">
        <f t="shared" si="8"/>
        <v>5049.2259999999997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1600</v>
      </c>
      <c r="D367" s="1">
        <f>'PR-RAS'!E372</f>
        <v>0</v>
      </c>
      <c r="E367" s="1">
        <v>0</v>
      </c>
      <c r="F367" s="1">
        <v>0</v>
      </c>
      <c r="G367" s="2">
        <f t="shared" si="8"/>
        <v>585.6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4336.22</v>
      </c>
      <c r="E370" s="1">
        <v>0</v>
      </c>
      <c r="F370" s="1">
        <v>0</v>
      </c>
      <c r="G370" s="2">
        <f t="shared" si="8"/>
        <v>3200.1303600000001</v>
      </c>
      <c r="H370" s="2">
        <f t="shared" si="9"/>
        <v>0.22000000000025466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9793.76</v>
      </c>
      <c r="D378" s="1">
        <f>'PR-RAS'!E383</f>
        <v>11047.33</v>
      </c>
      <c r="E378" s="1">
        <v>0</v>
      </c>
      <c r="F378" s="1">
        <v>0</v>
      </c>
      <c r="G378" s="2">
        <f t="shared" si="8"/>
        <v>12021.93434</v>
      </c>
      <c r="H378" s="2">
        <f t="shared" si="9"/>
        <v>0.56999999999970896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9793.76</v>
      </c>
      <c r="D379" s="1">
        <f>'PR-RAS'!E384</f>
        <v>11047.33</v>
      </c>
      <c r="E379" s="1">
        <v>0</v>
      </c>
      <c r="F379" s="1">
        <v>0</v>
      </c>
      <c r="G379" s="2">
        <f t="shared" si="8"/>
        <v>12053.822759999999</v>
      </c>
      <c r="H379" s="2">
        <f t="shared" si="9"/>
        <v>0.56999999999970896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2625</v>
      </c>
      <c r="E397" s="1">
        <v>0</v>
      </c>
      <c r="F397" s="1">
        <v>0</v>
      </c>
      <c r="G397" s="2">
        <f t="shared" si="8"/>
        <v>2079</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2625</v>
      </c>
      <c r="E398" s="1">
        <v>0</v>
      </c>
      <c r="F398" s="1">
        <v>0</v>
      </c>
      <c r="G398" s="2">
        <f t="shared" si="8"/>
        <v>2084.25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11393.76</v>
      </c>
      <c r="D403" s="1">
        <f>'PR-RAS'!E408</f>
        <v>24944.300000000003</v>
      </c>
      <c r="E403" s="1">
        <v>0</v>
      </c>
      <c r="F403" s="1">
        <v>0</v>
      </c>
      <c r="G403" s="2">
        <f t="shared" si="8"/>
        <v>24635.508720000005</v>
      </c>
      <c r="H403" s="2">
        <f t="shared" si="9"/>
        <v>0.5400000000026921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39610.839999999997</v>
      </c>
      <c r="E405" s="1">
        <v>0</v>
      </c>
      <c r="F405" s="1">
        <v>0</v>
      </c>
      <c r="G405" s="2">
        <f t="shared" si="8"/>
        <v>32005.558720000001</v>
      </c>
      <c r="H405" s="2">
        <f t="shared" si="9"/>
        <v>0.16000000000349246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1070315.8500000001</v>
      </c>
      <c r="D407" s="1">
        <f>'PR-RAS'!E412</f>
        <v>1327942.9999999998</v>
      </c>
      <c r="E407" s="1">
        <v>0</v>
      </c>
      <c r="F407" s="1">
        <v>0</v>
      </c>
      <c r="G407" s="2">
        <f t="shared" si="8"/>
        <v>1512837.9510999999</v>
      </c>
      <c r="H407" s="2">
        <f t="shared" si="9"/>
        <v>0.15000000013969839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1070381.02</v>
      </c>
      <c r="D408" s="1">
        <f>'PR-RAS'!E413</f>
        <v>1339961.4100000001</v>
      </c>
      <c r="E408" s="1">
        <v>0</v>
      </c>
      <c r="F408" s="1">
        <v>0</v>
      </c>
      <c r="G408" s="2">
        <f t="shared" si="8"/>
        <v>1526373.66288</v>
      </c>
      <c r="H408" s="2">
        <f t="shared" si="9"/>
        <v>0.43000000016763806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65.169999999925494</v>
      </c>
      <c r="D410" s="1">
        <f>'PR-RAS'!E415</f>
        <v>12018.410000000382</v>
      </c>
      <c r="E410" s="1">
        <v>0</v>
      </c>
      <c r="F410" s="1">
        <v>0</v>
      </c>
      <c r="G410" s="2">
        <f t="shared" si="8"/>
        <v>9857.7139100002805</v>
      </c>
      <c r="H410" s="2">
        <f t="shared" si="9"/>
        <v>0.58000000030733645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39545.67</v>
      </c>
      <c r="D412" s="1">
        <f>'PR-RAS'!E417</f>
        <v>39610.839999999997</v>
      </c>
      <c r="E412" s="1">
        <v>0</v>
      </c>
      <c r="F412" s="1">
        <v>0</v>
      </c>
      <c r="G412" s="2">
        <f t="shared" si="8"/>
        <v>48813.380849999994</v>
      </c>
      <c r="H412" s="2">
        <f t="shared" si="9"/>
        <v>0.49000000000523869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3949.74</v>
      </c>
      <c r="D413" s="1">
        <f>'PR-RAS'!E418</f>
        <v>690.78</v>
      </c>
      <c r="E413" s="1">
        <v>0</v>
      </c>
      <c r="F413" s="1">
        <v>0</v>
      </c>
      <c r="G413" s="2">
        <f t="shared" si="8"/>
        <v>2196.4955999999997</v>
      </c>
      <c r="H413" s="2">
        <f t="shared" si="9"/>
        <v>0.48000000000024556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1070315.8500000001</v>
      </c>
      <c r="D633" s="1">
        <f>'PR-RAS'!E639</f>
        <v>1327942.9999999998</v>
      </c>
      <c r="E633" s="1">
        <v>0</v>
      </c>
      <c r="F633" s="1">
        <v>0</v>
      </c>
      <c r="G633" s="2">
        <f t="shared" si="10"/>
        <v>2354959.5691999998</v>
      </c>
      <c r="H633" s="2">
        <f t="shared" si="11"/>
        <v>0.15000000013969839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1070381.02</v>
      </c>
      <c r="D634" s="1">
        <f>'PR-RAS'!E640</f>
        <v>1339961.4100000001</v>
      </c>
      <c r="E634" s="1">
        <v>0</v>
      </c>
      <c r="F634" s="1">
        <v>0</v>
      </c>
      <c r="G634" s="2">
        <f t="shared" si="10"/>
        <v>2373942.3307200004</v>
      </c>
      <c r="H634" s="2">
        <f t="shared" si="11"/>
        <v>0.43000000016763806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65.169999999925494</v>
      </c>
      <c r="D636" s="1">
        <f>'PR-RAS'!E642</f>
        <v>12018.410000000382</v>
      </c>
      <c r="E636" s="1">
        <v>0</v>
      </c>
      <c r="F636" s="1">
        <v>0</v>
      </c>
      <c r="G636" s="2">
        <f t="shared" si="10"/>
        <v>15304.763650000437</v>
      </c>
      <c r="H636" s="2">
        <f t="shared" si="11"/>
        <v>0.58000000030733645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39545.67</v>
      </c>
      <c r="D638" s="1">
        <f>'PR-RAS'!E644</f>
        <v>39610.839999999997</v>
      </c>
      <c r="E638" s="1">
        <v>0</v>
      </c>
      <c r="F638" s="1">
        <v>0</v>
      </c>
      <c r="G638" s="2">
        <f t="shared" si="10"/>
        <v>75654.801949999994</v>
      </c>
      <c r="H638" s="2">
        <f t="shared" si="11"/>
        <v>0.49000000000523869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39610.839999999924</v>
      </c>
      <c r="D640" s="1">
        <f>'PR-RAS'!E646</f>
        <v>51629.250000000378</v>
      </c>
      <c r="E640" s="1">
        <v>0</v>
      </c>
      <c r="F640" s="1">
        <v>0</v>
      </c>
      <c r="G640" s="2">
        <f t="shared" si="10"/>
        <v>91293.508260000424</v>
      </c>
      <c r="H640" s="2">
        <f t="shared" si="11"/>
        <v>0.41000000045460183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81814.92</v>
      </c>
      <c r="D641" s="1">
        <f>'PR-RAS'!E647</f>
        <v>94689.51</v>
      </c>
      <c r="E641" s="1">
        <v>0</v>
      </c>
      <c r="F641" s="1">
        <v>0</v>
      </c>
      <c r="G641" s="2">
        <f t="shared" si="10"/>
        <v>173564.12160000001</v>
      </c>
      <c r="H641" s="2">
        <f t="shared" si="11"/>
        <v>0.57000000000698492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9717.5</v>
      </c>
      <c r="D642" s="1">
        <f>'PR-RAS'!E649</f>
        <v>15878.53</v>
      </c>
      <c r="E642" s="1">
        <v>0</v>
      </c>
      <c r="F642" s="1">
        <v>0</v>
      </c>
      <c r="G642" s="2">
        <f t="shared" si="10"/>
        <v>26585.19296</v>
      </c>
      <c r="H642" s="2">
        <f t="shared" si="11"/>
        <v>0.96999999999934516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143402.35</v>
      </c>
      <c r="D643" s="1">
        <f>'PR-RAS'!E650</f>
        <v>141304.37</v>
      </c>
      <c r="E643" s="1">
        <v>0</v>
      </c>
      <c r="F643" s="1">
        <v>0</v>
      </c>
      <c r="G643" s="2">
        <f t="shared" si="10"/>
        <v>273499.11978000001</v>
      </c>
      <c r="H643" s="2">
        <f t="shared" si="11"/>
        <v>0.72000000000116415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137241.32</v>
      </c>
      <c r="D644" s="1">
        <f>'PR-RAS'!E651</f>
        <v>152901.85</v>
      </c>
      <c r="E644" s="1">
        <v>0</v>
      </c>
      <c r="F644" s="1">
        <v>0</v>
      </c>
      <c r="G644" s="2">
        <f t="shared" si="10"/>
        <v>284877.94786000001</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15878.529999999999</v>
      </c>
      <c r="D645" s="1">
        <f>'PR-RAS'!E652</f>
        <v>4281.0499999999884</v>
      </c>
      <c r="E645" s="1">
        <v>0</v>
      </c>
      <c r="F645" s="1">
        <v>0</v>
      </c>
      <c r="G645" s="2">
        <f t="shared" si="10"/>
        <v>15739.765719999985</v>
      </c>
      <c r="H645" s="2">
        <f t="shared" si="11"/>
        <v>0.51999999998952262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55</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55</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366.07</v>
      </c>
      <c r="D657" s="1">
        <f>'PR-RAS'!E664</f>
        <v>0</v>
      </c>
      <c r="E657" s="1">
        <v>0</v>
      </c>
      <c r="F657" s="1">
        <v>0</v>
      </c>
      <c r="G657" s="2">
        <f t="shared" si="10"/>
        <v>240.14192</v>
      </c>
      <c r="H657" s="2">
        <f t="shared" si="11"/>
        <v>6.9999999999993179E-2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974453.51</v>
      </c>
      <c r="D668" s="1">
        <f>'PR-RAS'!E675</f>
        <v>1206295.3799999999</v>
      </c>
      <c r="E668" s="1">
        <v>0</v>
      </c>
      <c r="F668" s="1">
        <v>0</v>
      </c>
      <c r="G668" s="2">
        <f t="shared" si="10"/>
        <v>2259158.5280899997</v>
      </c>
      <c r="H668" s="2">
        <f t="shared" si="11"/>
        <v>0.86999999987892807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20805.79</v>
      </c>
      <c r="E669" s="1">
        <v>0</v>
      </c>
      <c r="F669" s="1">
        <v>0</v>
      </c>
      <c r="G669" s="2">
        <f t="shared" si="10"/>
        <v>27796.535440000003</v>
      </c>
      <c r="H669" s="2">
        <f t="shared" si="11"/>
        <v>0.20999999999912689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9616.23</v>
      </c>
      <c r="D670" s="1">
        <f>'PR-RAS'!E677</f>
        <v>11008</v>
      </c>
      <c r="E670" s="1">
        <v>0</v>
      </c>
      <c r="F670" s="1">
        <v>0</v>
      </c>
      <c r="G670" s="2">
        <f t="shared" si="10"/>
        <v>21161.961869999999</v>
      </c>
      <c r="H670" s="2">
        <f t="shared" si="11"/>
        <v>0.22999999999956344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8712.59</v>
      </c>
      <c r="D703" s="1">
        <f>'PR-RAS'!E710</f>
        <v>3594.93</v>
      </c>
      <c r="E703" s="1">
        <v>0</v>
      </c>
      <c r="F703" s="1">
        <v>0</v>
      </c>
      <c r="G703" s="2">
        <f t="shared" si="10"/>
        <v>11163.519899999999</v>
      </c>
      <c r="H703" s="2">
        <f t="shared" si="11"/>
        <v>0.48000000000001819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1870.11</v>
      </c>
      <c r="D710" s="1">
        <f>'PR-RAS'!E717</f>
        <v>3531.52</v>
      </c>
      <c r="E710" s="1">
        <v>0</v>
      </c>
      <c r="F710" s="1">
        <v>0</v>
      </c>
      <c r="G710" s="2">
        <f t="shared" si="10"/>
        <v>6333.6033499999994</v>
      </c>
      <c r="H710" s="2">
        <f t="shared" si="11"/>
        <v>0.58999999999991815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49008.28</v>
      </c>
      <c r="D711" s="1">
        <f>'PR-RAS'!E718</f>
        <v>42313.05</v>
      </c>
      <c r="E711" s="1">
        <v>0</v>
      </c>
      <c r="F711" s="1">
        <v>0</v>
      </c>
      <c r="G711" s="2">
        <f t="shared" si="10"/>
        <v>94880.409799999994</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1405.66</v>
      </c>
      <c r="D713" s="1">
        <f>'PR-RAS'!E720</f>
        <v>135.33000000000001</v>
      </c>
      <c r="E713" s="1">
        <v>0</v>
      </c>
      <c r="F713" s="1">
        <v>0</v>
      </c>
      <c r="G713" s="2">
        <f t="shared" si="10"/>
        <v>1193.5398400000001</v>
      </c>
      <c r="H713" s="2">
        <f t="shared" si="11"/>
        <v>0.66999999999993065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5235.7299999999996</v>
      </c>
      <c r="D715" s="1">
        <f>'PR-RAS'!E722</f>
        <v>2880.57</v>
      </c>
      <c r="E715" s="1">
        <v>0</v>
      </c>
      <c r="F715" s="1">
        <v>0</v>
      </c>
      <c r="G715" s="2">
        <f t="shared" si="10"/>
        <v>7851.7651799999985</v>
      </c>
      <c r="H715" s="2">
        <f t="shared" si="11"/>
        <v>0.70000000000027285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407.49</v>
      </c>
      <c r="D717" s="1">
        <f>'PR-RAS'!E724</f>
        <v>565.16</v>
      </c>
      <c r="E717" s="1">
        <v>0</v>
      </c>
      <c r="F717" s="1">
        <v>0</v>
      </c>
      <c r="G717" s="2">
        <f t="shared" si="10"/>
        <v>1101.07196</v>
      </c>
      <c r="H717" s="2">
        <f t="shared" si="11"/>
        <v>0.64999999999997726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13527.39</v>
      </c>
      <c r="D821" s="1">
        <f>'PR-RAS'!E828</f>
        <v>13564.32</v>
      </c>
      <c r="E821" s="1">
        <v>0</v>
      </c>
      <c r="F821" s="1">
        <v>0</v>
      </c>
      <c r="G821" s="2">
        <f t="shared" si="18"/>
        <v>33337.944599999995</v>
      </c>
      <c r="H821" s="2">
        <f t="shared" si="19"/>
        <v>0.70999999999912689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1600101.27</v>
      </c>
      <c r="D984" s="6">
        <f>BILANCA!E6</f>
        <v>1588035.75</v>
      </c>
      <c r="E984" s="6">
        <v>0</v>
      </c>
      <c r="F984" s="6">
        <v>0</v>
      </c>
      <c r="G984" s="7">
        <f t="shared" ref="G984:G1241" si="22">B984/1000*C984+B984/500*D984</f>
        <v>4776.1727700000001</v>
      </c>
      <c r="H984" s="7">
        <f t="shared" si="19"/>
        <v>0.52000000001862645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1501284.7</v>
      </c>
      <c r="D985" s="1">
        <f>BILANCA!E7</f>
        <v>1487878.39</v>
      </c>
      <c r="E985" s="1">
        <v>0</v>
      </c>
      <c r="F985" s="1">
        <v>0</v>
      </c>
      <c r="G985" s="2">
        <f t="shared" si="22"/>
        <v>8954.0829599999997</v>
      </c>
      <c r="H985" s="2">
        <f t="shared" si="19"/>
        <v>0.68999999994412065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1501284.7</v>
      </c>
      <c r="D990" s="1">
        <f>BILANCA!E12</f>
        <v>1485253.39</v>
      </c>
      <c r="E990" s="1">
        <v>0</v>
      </c>
      <c r="F990" s="1">
        <v>0</v>
      </c>
      <c r="G990" s="2">
        <f t="shared" si="22"/>
        <v>31302.540359999999</v>
      </c>
      <c r="H990" s="2">
        <f t="shared" si="19"/>
        <v>0.68999999994412065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1463522.6500000001</v>
      </c>
      <c r="D991" s="1">
        <f>BILANCA!E13</f>
        <v>1443593.3800000001</v>
      </c>
      <c r="E991" s="1">
        <v>0</v>
      </c>
      <c r="F991" s="1">
        <v>0</v>
      </c>
      <c r="G991" s="2">
        <f t="shared" si="22"/>
        <v>34805.675280000003</v>
      </c>
      <c r="H991" s="2">
        <f t="shared" si="19"/>
        <v>0.72999999998137355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1606129.83</v>
      </c>
      <c r="D993" s="1">
        <f>BILANCA!E15</f>
        <v>1606129.83</v>
      </c>
      <c r="E993" s="1">
        <v>0</v>
      </c>
      <c r="F993" s="1">
        <v>0</v>
      </c>
      <c r="G993" s="2">
        <f t="shared" si="22"/>
        <v>48183.894899999999</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1584.72</v>
      </c>
      <c r="D995" s="1">
        <f>BILANCA!E17</f>
        <v>1584.72</v>
      </c>
      <c r="E995" s="1">
        <v>0</v>
      </c>
      <c r="F995" s="1">
        <v>0</v>
      </c>
      <c r="G995" s="2">
        <f t="shared" si="22"/>
        <v>57.049920000000007</v>
      </c>
      <c r="H995" s="2">
        <f t="shared" si="19"/>
        <v>0.55999999999994543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144191.9</v>
      </c>
      <c r="D996" s="1">
        <f>BILANCA!E18</f>
        <v>164121.17000000001</v>
      </c>
      <c r="E996" s="1">
        <v>0</v>
      </c>
      <c r="F996" s="1">
        <v>0</v>
      </c>
      <c r="G996" s="2">
        <f t="shared" si="22"/>
        <v>6141.6451199999992</v>
      </c>
      <c r="H996" s="2">
        <f t="shared" si="19"/>
        <v>0.27000000001862645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29838.780000000028</v>
      </c>
      <c r="D997" s="1">
        <f>BILANCA!E19</f>
        <v>33736.849999999977</v>
      </c>
      <c r="E997" s="1">
        <v>0</v>
      </c>
      <c r="F997" s="1">
        <v>0</v>
      </c>
      <c r="G997" s="2">
        <f t="shared" si="22"/>
        <v>1362.3747199999998</v>
      </c>
      <c r="H997" s="2">
        <f t="shared" si="19"/>
        <v>0.36999999999534339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111797.57</v>
      </c>
      <c r="D998" s="1">
        <f>BILANCA!E20</f>
        <v>117225.06</v>
      </c>
      <c r="E998" s="1">
        <v>0</v>
      </c>
      <c r="F998" s="1">
        <v>0</v>
      </c>
      <c r="G998" s="2">
        <f t="shared" si="22"/>
        <v>5193.7153500000004</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3306.72</v>
      </c>
      <c r="D999" s="1">
        <f>BILANCA!E21</f>
        <v>2945.84</v>
      </c>
      <c r="E999" s="1">
        <v>0</v>
      </c>
      <c r="F999" s="1">
        <v>0</v>
      </c>
      <c r="G999" s="2">
        <f t="shared" si="22"/>
        <v>147.17439999999999</v>
      </c>
      <c r="H999" s="2">
        <f t="shared" si="19"/>
        <v>0.44000000000005457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21575.21</v>
      </c>
      <c r="D1000" s="1">
        <f>BILANCA!E22</f>
        <v>21575.21</v>
      </c>
      <c r="E1000" s="1">
        <v>0</v>
      </c>
      <c r="F1000" s="1">
        <v>0</v>
      </c>
      <c r="G1000" s="2">
        <f t="shared" si="22"/>
        <v>1100.3357100000001</v>
      </c>
      <c r="H1000" s="2">
        <f t="shared" si="19"/>
        <v>0.41999999999825377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4778.93</v>
      </c>
      <c r="D1002" s="1">
        <f>BILANCA!E24</f>
        <v>4778.93</v>
      </c>
      <c r="E1002" s="1">
        <v>0</v>
      </c>
      <c r="F1002" s="1">
        <v>0</v>
      </c>
      <c r="G1002" s="2">
        <f t="shared" si="22"/>
        <v>272.39901000000003</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2160.73</v>
      </c>
      <c r="D1003" s="1">
        <f>BILANCA!E25</f>
        <v>6496.95</v>
      </c>
      <c r="E1003" s="1">
        <v>0</v>
      </c>
      <c r="F1003" s="1">
        <v>0</v>
      </c>
      <c r="G1003" s="2">
        <f t="shared" si="22"/>
        <v>303.0926</v>
      </c>
      <c r="H1003" s="2">
        <f t="shared" si="19"/>
        <v>0.32000000000016371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25164.92</v>
      </c>
      <c r="D1004" s="1">
        <f>BILANCA!E26</f>
        <v>24805.18</v>
      </c>
      <c r="E1004" s="1">
        <v>0</v>
      </c>
      <c r="F1004" s="1">
        <v>0</v>
      </c>
      <c r="G1004" s="2">
        <f t="shared" si="22"/>
        <v>1570.2808800000003</v>
      </c>
      <c r="H1004" s="2">
        <f t="shared" si="19"/>
        <v>0.26000000000203727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138945.29999999999</v>
      </c>
      <c r="D1006" s="1">
        <f>BILANCA!E28</f>
        <v>144090.32</v>
      </c>
      <c r="E1006" s="1">
        <v>0</v>
      </c>
      <c r="F1006" s="1">
        <v>0</v>
      </c>
      <c r="G1006" s="2">
        <f t="shared" si="22"/>
        <v>9823.8966199999995</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23479.85</v>
      </c>
      <c r="D1008" s="1">
        <f>BILANCA!E30</f>
        <v>23479.85</v>
      </c>
      <c r="E1008" s="1">
        <v>0</v>
      </c>
      <c r="F1008" s="1">
        <v>0</v>
      </c>
      <c r="G1008" s="2">
        <f t="shared" si="22"/>
        <v>1760.98875</v>
      </c>
      <c r="H1008" s="2">
        <f t="shared" si="19"/>
        <v>0.30000000000291038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23479.85</v>
      </c>
      <c r="D1012" s="1">
        <f>BILANCA!E34</f>
        <v>23479.85</v>
      </c>
      <c r="E1012" s="1">
        <v>0</v>
      </c>
      <c r="F1012" s="1">
        <v>0</v>
      </c>
      <c r="G1012" s="2">
        <f t="shared" si="22"/>
        <v>2042.7469500000002</v>
      </c>
      <c r="H1012" s="2">
        <f t="shared" si="19"/>
        <v>0.30000000000291038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174.91999999999825</v>
      </c>
      <c r="D1013" s="1">
        <f>BILANCA!E35</f>
        <v>207.99000000000524</v>
      </c>
      <c r="E1013" s="1">
        <v>0</v>
      </c>
      <c r="F1013" s="1">
        <v>0</v>
      </c>
      <c r="G1013" s="2">
        <f t="shared" si="22"/>
        <v>17.727000000000263</v>
      </c>
      <c r="H1013" s="2">
        <f t="shared" si="19"/>
        <v>8.999999999650754E-2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60193.01</v>
      </c>
      <c r="D1014" s="1">
        <f>BILANCA!E36</f>
        <v>71240.34</v>
      </c>
      <c r="E1014" s="1">
        <v>0</v>
      </c>
      <c r="F1014" s="1">
        <v>0</v>
      </c>
      <c r="G1014" s="2">
        <f t="shared" si="22"/>
        <v>6282.8843899999993</v>
      </c>
      <c r="H1014" s="2">
        <f t="shared" si="19"/>
        <v>0.34999999999854481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2287.88</v>
      </c>
      <c r="D1017" s="1">
        <f>BILANCA!E39</f>
        <v>2287.88</v>
      </c>
      <c r="E1017" s="1">
        <v>0</v>
      </c>
      <c r="F1017" s="1">
        <v>0</v>
      </c>
      <c r="G1017" s="2">
        <f t="shared" si="22"/>
        <v>233.36376000000004</v>
      </c>
      <c r="H1017" s="2">
        <f t="shared" si="19"/>
        <v>0.23999999999978172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62305.97</v>
      </c>
      <c r="D1018" s="1">
        <f>BILANCA!E40</f>
        <v>73320.23</v>
      </c>
      <c r="E1018" s="1">
        <v>0</v>
      </c>
      <c r="F1018" s="1">
        <v>0</v>
      </c>
      <c r="G1018" s="2">
        <f t="shared" si="22"/>
        <v>7313.1250500000006</v>
      </c>
      <c r="H1018" s="2">
        <f t="shared" si="19"/>
        <v>0.25999999999476131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132.72</v>
      </c>
      <c r="D1019" s="1">
        <f>BILANCA!E41</f>
        <v>99.54</v>
      </c>
      <c r="E1019" s="1">
        <v>0</v>
      </c>
      <c r="F1019" s="1">
        <v>0</v>
      </c>
      <c r="G1019" s="2">
        <f t="shared" si="22"/>
        <v>11.944800000000001</v>
      </c>
      <c r="H1019" s="2">
        <f t="shared" si="19"/>
        <v>0.73999999999999488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165.9</v>
      </c>
      <c r="D1020" s="1">
        <f>BILANCA!E42</f>
        <v>165.9</v>
      </c>
      <c r="E1020" s="1">
        <v>0</v>
      </c>
      <c r="F1020" s="1">
        <v>0</v>
      </c>
      <c r="G1020" s="2">
        <f t="shared" si="22"/>
        <v>18.414899999999999</v>
      </c>
      <c r="H1020" s="2">
        <f t="shared" si="19"/>
        <v>0.19999999999998863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33.18</v>
      </c>
      <c r="D1022" s="1">
        <f>BILANCA!E44</f>
        <v>66.36</v>
      </c>
      <c r="E1022" s="1">
        <v>0</v>
      </c>
      <c r="F1022" s="1">
        <v>0</v>
      </c>
      <c r="G1022" s="2">
        <f t="shared" si="22"/>
        <v>6.4700999999999995</v>
      </c>
      <c r="H1022" s="2">
        <f t="shared" si="19"/>
        <v>0.53999999999999915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7615.63</v>
      </c>
      <c r="D1023" s="1">
        <f>BILANCA!E45</f>
        <v>7615.63</v>
      </c>
      <c r="E1023" s="1">
        <v>0</v>
      </c>
      <c r="F1023" s="1">
        <v>0</v>
      </c>
      <c r="G1023" s="2">
        <f t="shared" si="22"/>
        <v>913.87560000000008</v>
      </c>
      <c r="H1023" s="2">
        <f t="shared" si="19"/>
        <v>0.73999999999978172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7615.63</v>
      </c>
      <c r="D1026" s="1">
        <f>BILANCA!E48</f>
        <v>7615.63</v>
      </c>
      <c r="E1026" s="1">
        <v>0</v>
      </c>
      <c r="F1026" s="1">
        <v>0</v>
      </c>
      <c r="G1026" s="2">
        <f t="shared" si="22"/>
        <v>982.41626999999994</v>
      </c>
      <c r="H1026" s="2">
        <f t="shared" si="19"/>
        <v>0.73999999999978172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34042.559999999998</v>
      </c>
      <c r="D1032" s="1">
        <f>BILANCA!E54</f>
        <v>36996.69</v>
      </c>
      <c r="E1032" s="1">
        <v>0</v>
      </c>
      <c r="F1032" s="1">
        <v>0</v>
      </c>
      <c r="G1032" s="2">
        <f t="shared" si="22"/>
        <v>5293.7610600000007</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34042.559999999998</v>
      </c>
      <c r="D1033" s="1">
        <f>BILANCA!E55</f>
        <v>36996.69</v>
      </c>
      <c r="E1033" s="1">
        <v>0</v>
      </c>
      <c r="F1033" s="1">
        <v>0</v>
      </c>
      <c r="G1033" s="2">
        <f t="shared" si="22"/>
        <v>5401.7970000000005</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2625</v>
      </c>
      <c r="E1034" s="1">
        <v>0</v>
      </c>
      <c r="F1034" s="1">
        <v>0</v>
      </c>
      <c r="G1034" s="2">
        <f t="shared" si="22"/>
        <v>267.75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2625</v>
      </c>
      <c r="E1035" s="1">
        <v>0</v>
      </c>
      <c r="F1035" s="1">
        <v>0</v>
      </c>
      <c r="G1035" s="2">
        <f t="shared" si="22"/>
        <v>273</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98816.57</v>
      </c>
      <c r="D1046" s="1">
        <f>BILANCA!E68</f>
        <v>100157.36</v>
      </c>
      <c r="E1046" s="1">
        <v>0</v>
      </c>
      <c r="F1046" s="1">
        <v>0</v>
      </c>
      <c r="G1046" s="2">
        <f t="shared" si="22"/>
        <v>18845.271270000001</v>
      </c>
      <c r="H1046" s="2">
        <f t="shared" si="19"/>
        <v>0.78999999999359716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15878.53</v>
      </c>
      <c r="D1047" s="1">
        <f>BILANCA!E69</f>
        <v>4281.05</v>
      </c>
      <c r="E1047" s="1">
        <v>0</v>
      </c>
      <c r="F1047" s="1">
        <v>0</v>
      </c>
      <c r="G1047" s="2">
        <f t="shared" si="22"/>
        <v>1564.2003200000001</v>
      </c>
      <c r="H1047" s="2">
        <f t="shared" si="19"/>
        <v>0.51999999999952706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15842.28</v>
      </c>
      <c r="D1048" s="1">
        <f>BILANCA!E70</f>
        <v>4281.05</v>
      </c>
      <c r="E1048" s="1">
        <v>0</v>
      </c>
      <c r="F1048" s="1">
        <v>0</v>
      </c>
      <c r="G1048" s="2">
        <f t="shared" si="22"/>
        <v>1586.2847000000002</v>
      </c>
      <c r="H1048" s="2">
        <f t="shared" si="19"/>
        <v>0.33000000000083674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15842.28</v>
      </c>
      <c r="D1050" s="1">
        <f>BILANCA!E72</f>
        <v>4281.05</v>
      </c>
      <c r="E1050" s="1">
        <v>0</v>
      </c>
      <c r="F1050" s="1">
        <v>0</v>
      </c>
      <c r="G1050" s="2">
        <f t="shared" si="22"/>
        <v>1635.0934600000001</v>
      </c>
      <c r="H1050" s="2">
        <f t="shared" si="19"/>
        <v>0.33000000000083674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36.25</v>
      </c>
      <c r="D1054" s="1">
        <f>BILANCA!E76</f>
        <v>0</v>
      </c>
      <c r="E1054" s="1">
        <v>0</v>
      </c>
      <c r="F1054" s="1">
        <v>0</v>
      </c>
      <c r="G1054" s="2">
        <f t="shared" si="22"/>
        <v>2.57375</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808.12</v>
      </c>
      <c r="D1056" s="1">
        <f>BILANCA!E78</f>
        <v>105.6</v>
      </c>
      <c r="E1056" s="1">
        <v>0</v>
      </c>
      <c r="F1056" s="1">
        <v>0</v>
      </c>
      <c r="G1056" s="2">
        <f t="shared" si="22"/>
        <v>74.410359999999997</v>
      </c>
      <c r="H1056" s="2">
        <f t="shared" si="19"/>
        <v>0.52000000000001023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808.12</v>
      </c>
      <c r="D1064" s="1">
        <f>BILANCA!E86</f>
        <v>105.6</v>
      </c>
      <c r="E1064" s="1">
        <v>0</v>
      </c>
      <c r="F1064" s="1">
        <v>0</v>
      </c>
      <c r="G1064" s="2">
        <f t="shared" si="22"/>
        <v>82.564920000000001</v>
      </c>
      <c r="H1064" s="2">
        <f t="shared" si="19"/>
        <v>0.52000000000001023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315</v>
      </c>
      <c r="D1124" s="1">
        <f>BILANCA!E146</f>
        <v>1081.2</v>
      </c>
      <c r="E1124" s="1">
        <v>0</v>
      </c>
      <c r="F1124" s="1">
        <v>0</v>
      </c>
      <c r="G1124" s="2">
        <f t="shared" si="22"/>
        <v>349.3134</v>
      </c>
      <c r="H1124" s="2">
        <f t="shared" si="23"/>
        <v>0.20000000000004547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483.7</v>
      </c>
      <c r="E1137" s="1">
        <v>0</v>
      </c>
      <c r="F1137" s="1">
        <v>0</v>
      </c>
      <c r="G1137" s="2">
        <f t="shared" si="22"/>
        <v>148.9796</v>
      </c>
      <c r="H1137" s="2">
        <f t="shared" si="23"/>
        <v>0.30000000000001137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315</v>
      </c>
      <c r="D1138" s="1">
        <f>BILANCA!E160</f>
        <v>597.5</v>
      </c>
      <c r="E1138" s="1">
        <v>0</v>
      </c>
      <c r="F1138" s="1">
        <v>0</v>
      </c>
      <c r="G1138" s="2">
        <f t="shared" si="22"/>
        <v>234.05</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81814.92</v>
      </c>
      <c r="D1148" s="1">
        <f>BILANCA!E170</f>
        <v>94689.51</v>
      </c>
      <c r="E1148" s="1">
        <v>0</v>
      </c>
      <c r="F1148" s="1">
        <v>0</v>
      </c>
      <c r="G1148" s="2">
        <f t="shared" si="22"/>
        <v>44747.000100000005</v>
      </c>
      <c r="H1148" s="2">
        <f t="shared" si="23"/>
        <v>0.57000000000698492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81814.92</v>
      </c>
      <c r="D1151" s="1">
        <f>BILANCA!E173</f>
        <v>94689.51</v>
      </c>
      <c r="E1151" s="1">
        <v>0</v>
      </c>
      <c r="F1151" s="1">
        <v>0</v>
      </c>
      <c r="G1151" s="2">
        <f t="shared" si="22"/>
        <v>45560.581920000004</v>
      </c>
      <c r="H1151" s="2">
        <f t="shared" si="23"/>
        <v>0.57000000000698492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1600101.27</v>
      </c>
      <c r="D1152" s="1">
        <f>BILANCA!E175</f>
        <v>1588035.75</v>
      </c>
      <c r="E1152" s="1">
        <v>0</v>
      </c>
      <c r="F1152" s="1">
        <v>0</v>
      </c>
      <c r="G1152" s="2">
        <f t="shared" si="22"/>
        <v>807173.19813000015</v>
      </c>
      <c r="H1152" s="2">
        <f t="shared" si="23"/>
        <v>0.52000000001862645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90489.05</v>
      </c>
      <c r="D1153" s="1">
        <f>BILANCA!E176</f>
        <v>103472.47</v>
      </c>
      <c r="E1153" s="1">
        <v>0</v>
      </c>
      <c r="F1153" s="1">
        <v>0</v>
      </c>
      <c r="G1153" s="2">
        <f t="shared" si="22"/>
        <v>50563.778300000005</v>
      </c>
      <c r="H1153" s="2">
        <f t="shared" si="23"/>
        <v>0.52000000000407454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90489.05</v>
      </c>
      <c r="D1154" s="1">
        <f>BILANCA!E177</f>
        <v>103472.47</v>
      </c>
      <c r="E1154" s="1">
        <v>0</v>
      </c>
      <c r="F1154" s="1">
        <v>0</v>
      </c>
      <c r="G1154" s="2">
        <f t="shared" si="22"/>
        <v>50861.21229000001</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77885.06</v>
      </c>
      <c r="D1155" s="1">
        <f>BILANCA!E178</f>
        <v>91094.07</v>
      </c>
      <c r="E1155" s="1">
        <v>0</v>
      </c>
      <c r="F1155" s="1">
        <v>0</v>
      </c>
      <c r="G1155" s="2">
        <f t="shared" si="22"/>
        <v>44732.590400000001</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12196.36</v>
      </c>
      <c r="D1156" s="1">
        <f>BILANCA!E179</f>
        <v>12182.76</v>
      </c>
      <c r="E1156" s="1">
        <v>0</v>
      </c>
      <c r="F1156" s="1">
        <v>0</v>
      </c>
      <c r="G1156" s="2">
        <f t="shared" si="22"/>
        <v>6325.2052399999993</v>
      </c>
      <c r="H1156" s="2">
        <f t="shared" si="23"/>
        <v>0.6000000000003638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44.77</v>
      </c>
      <c r="D1157" s="1">
        <f>BILANCA!E180</f>
        <v>90.04</v>
      </c>
      <c r="E1157" s="1">
        <v>0</v>
      </c>
      <c r="F1157" s="1">
        <v>0</v>
      </c>
      <c r="G1157" s="2">
        <f t="shared" si="22"/>
        <v>39.123899999999999</v>
      </c>
      <c r="H1157" s="2">
        <f t="shared" si="23"/>
        <v>0.27000000000000313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44.77</v>
      </c>
      <c r="D1160" s="1">
        <f>BILANCA!E183</f>
        <v>90.04</v>
      </c>
      <c r="E1160" s="1">
        <v>0</v>
      </c>
      <c r="F1160" s="1">
        <v>0</v>
      </c>
      <c r="G1160" s="2">
        <f t="shared" si="22"/>
        <v>39.798450000000003</v>
      </c>
      <c r="H1160" s="2">
        <f t="shared" si="23"/>
        <v>0.27000000000000313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362.86</v>
      </c>
      <c r="D1165" s="1">
        <f>BILANCA!E188</f>
        <v>105.6</v>
      </c>
      <c r="E1165" s="1">
        <v>0</v>
      </c>
      <c r="F1165" s="1">
        <v>0</v>
      </c>
      <c r="G1165" s="2">
        <f t="shared" si="22"/>
        <v>104.47891999999999</v>
      </c>
      <c r="H1165" s="2">
        <f t="shared" si="23"/>
        <v>0.53999999999999204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1509612.22</v>
      </c>
      <c r="D1214" s="1">
        <f>BILANCA!E237</f>
        <v>1484563.28</v>
      </c>
      <c r="E1214" s="1">
        <v>0</v>
      </c>
      <c r="F1214" s="1">
        <v>0</v>
      </c>
      <c r="G1214" s="2">
        <f t="shared" si="22"/>
        <v>1034588.65818</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1548908.06</v>
      </c>
      <c r="D1215" s="1">
        <f>BILANCA!E238</f>
        <v>1535501.75</v>
      </c>
      <c r="E1215" s="1">
        <v>0</v>
      </c>
      <c r="F1215" s="1">
        <v>0</v>
      </c>
      <c r="G1215" s="2">
        <f t="shared" si="22"/>
        <v>1071819.4819200002</v>
      </c>
      <c r="H1215" s="2">
        <f t="shared" si="23"/>
        <v>0.31000000005587935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1548908.06</v>
      </c>
      <c r="D1216" s="1">
        <f>BILANCA!E239</f>
        <v>1535501.75</v>
      </c>
      <c r="E1216" s="1">
        <v>0</v>
      </c>
      <c r="F1216" s="1">
        <v>0</v>
      </c>
      <c r="G1216" s="2">
        <f t="shared" si="22"/>
        <v>1076439.3934800001</v>
      </c>
      <c r="H1216" s="2">
        <f t="shared" si="23"/>
        <v>0.31000000005587935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1518990.21</v>
      </c>
      <c r="D1217" s="1">
        <f>BILANCA!E240</f>
        <v>1456280.07</v>
      </c>
      <c r="E1217" s="1">
        <v>0</v>
      </c>
      <c r="F1217" s="1">
        <v>0</v>
      </c>
      <c r="G1217" s="2">
        <f t="shared" si="22"/>
        <v>1036982.7819000001</v>
      </c>
      <c r="H1217" s="2">
        <f t="shared" si="23"/>
        <v>0.28000000002793968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29917.85</v>
      </c>
      <c r="D1218" s="1">
        <f>BILANCA!E241</f>
        <v>79221.679999999993</v>
      </c>
      <c r="E1218" s="1">
        <v>0</v>
      </c>
      <c r="F1218" s="1">
        <v>0</v>
      </c>
      <c r="G1218" s="2">
        <f t="shared" si="22"/>
        <v>44264.88435</v>
      </c>
      <c r="H1218" s="2">
        <f t="shared" si="23"/>
        <v>0.47000000000844011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-39610.839999999997</v>
      </c>
      <c r="D1222" s="1">
        <f>BILANCA!E245</f>
        <v>-51629.25</v>
      </c>
      <c r="E1222" s="1">
        <v>0</v>
      </c>
      <c r="F1222" s="1">
        <v>0</v>
      </c>
      <c r="G1222" s="2">
        <f t="shared" si="22"/>
        <v>-34145.772259999998</v>
      </c>
      <c r="H1222" s="2">
        <f t="shared" si="23"/>
        <v>0.41000000000349246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39610.839999999997</v>
      </c>
      <c r="D1227" s="1">
        <f>BILANCA!E250</f>
        <v>51629.25</v>
      </c>
      <c r="E1227" s="1">
        <v>0</v>
      </c>
      <c r="F1227" s="1">
        <v>0</v>
      </c>
      <c r="G1227" s="2">
        <f t="shared" si="22"/>
        <v>34860.11896</v>
      </c>
      <c r="H1227" s="2">
        <f t="shared" si="23"/>
        <v>0.41000000000349246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39610.839999999997</v>
      </c>
      <c r="D1228" s="1">
        <f>BILANCA!E251</f>
        <v>51629.25</v>
      </c>
      <c r="E1228" s="1">
        <v>0</v>
      </c>
      <c r="F1228" s="1">
        <v>0</v>
      </c>
      <c r="G1228" s="2">
        <f t="shared" si="22"/>
        <v>35002.988299999997</v>
      </c>
      <c r="H1228" s="2">
        <f t="shared" si="23"/>
        <v>0.41000000000349246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315</v>
      </c>
      <c r="D1232" s="1">
        <f>BILANCA!E255</f>
        <v>690.78</v>
      </c>
      <c r="E1232" s="1">
        <v>0</v>
      </c>
      <c r="F1232" s="1">
        <v>0</v>
      </c>
      <c r="G1232" s="2">
        <f t="shared" si="22"/>
        <v>422.44344000000001</v>
      </c>
      <c r="H1232" s="2">
        <f t="shared" si="23"/>
        <v>0.22000000000002728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12814.68</v>
      </c>
      <c r="D1236" s="1">
        <f>BILANCA!E259</f>
        <v>12814.68</v>
      </c>
      <c r="E1236" s="1">
        <v>0</v>
      </c>
      <c r="F1236" s="1">
        <v>0</v>
      </c>
      <c r="G1236" s="2">
        <f t="shared" si="22"/>
        <v>9726.3421199999993</v>
      </c>
      <c r="H1236" s="2">
        <f t="shared" si="23"/>
        <v>0.63999999999941792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12814.68</v>
      </c>
      <c r="D1237" s="1">
        <f>BILANCA!E260</f>
        <v>12814.68</v>
      </c>
      <c r="E1237" s="1">
        <v>0</v>
      </c>
      <c r="F1237" s="1">
        <v>0</v>
      </c>
      <c r="G1237" s="2">
        <f t="shared" si="22"/>
        <v>9764.7861600000015</v>
      </c>
      <c r="H1237" s="2">
        <f t="shared" si="23"/>
        <v>0.63999999999941792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483.7</v>
      </c>
      <c r="E1240" s="1">
        <v>0</v>
      </c>
      <c r="F1240" s="1">
        <v>0</v>
      </c>
      <c r="G1240" s="2">
        <f t="shared" si="22"/>
        <v>248.62180000000001</v>
      </c>
      <c r="H1240" s="2">
        <f t="shared" si="23"/>
        <v>0.30000000000001137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315</v>
      </c>
      <c r="D1241" s="1">
        <f>BILANCA!E265</f>
        <v>597.5</v>
      </c>
      <c r="E1241" s="1">
        <v>0</v>
      </c>
      <c r="F1241" s="1">
        <v>0</v>
      </c>
      <c r="G1241" s="2">
        <f t="shared" si="22"/>
        <v>389.58</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808.12</v>
      </c>
      <c r="D1244" s="1">
        <f>BILANCA!E268</f>
        <v>105.6</v>
      </c>
      <c r="E1244" s="1">
        <v>0</v>
      </c>
      <c r="F1244" s="1">
        <v>0</v>
      </c>
      <c r="G1244" s="2">
        <f t="shared" si="24"/>
        <v>266.04251999999997</v>
      </c>
      <c r="H1244" s="2">
        <f t="shared" si="23"/>
        <v>0.52000000000001023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261.02</v>
      </c>
      <c r="D1263" s="1">
        <f>BILANCA!E287</f>
        <v>8782.9599999999991</v>
      </c>
      <c r="E1263" s="1">
        <v>0</v>
      </c>
      <c r="F1263" s="1">
        <v>0</v>
      </c>
      <c r="G1263" s="2">
        <f t="shared" si="24"/>
        <v>4991.5432000000001</v>
      </c>
      <c r="H1263" s="2">
        <f t="shared" si="23"/>
        <v>6.0000000000854925E-2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90228.03</v>
      </c>
      <c r="D1264" s="1">
        <f>BILANCA!E288</f>
        <v>94689.51</v>
      </c>
      <c r="E1264" s="1">
        <v>0</v>
      </c>
      <c r="F1264" s="1">
        <v>0</v>
      </c>
      <c r="G1264" s="2">
        <f t="shared" si="24"/>
        <v>78569.581050000008</v>
      </c>
      <c r="H1264" s="2">
        <f t="shared" si="23"/>
        <v>0.52000000000407454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1070381.02</v>
      </c>
      <c r="D1408" s="1">
        <f>'RAS-funkcijski'!E114</f>
        <v>1339961.4099999999</v>
      </c>
      <c r="E1408" s="1">
        <v>0</v>
      </c>
      <c r="F1408" s="1">
        <v>0</v>
      </c>
      <c r="G1408" s="2">
        <f t="shared" si="24"/>
        <v>412533.42239999998</v>
      </c>
      <c r="H1408" s="2">
        <f t="shared" si="27"/>
        <v>0.42999999993480742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1032396.04</v>
      </c>
      <c r="D1409" s="1">
        <f>'RAS-funkcijski'!E115</f>
        <v>1312477.8799999999</v>
      </c>
      <c r="E1409" s="1">
        <v>0</v>
      </c>
      <c r="F1409" s="1">
        <v>0</v>
      </c>
      <c r="G1409" s="2">
        <f t="shared" si="24"/>
        <v>405966.04979999998</v>
      </c>
      <c r="H1409" s="2">
        <f t="shared" si="27"/>
        <v>0.16000000014901161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1032396.04</v>
      </c>
      <c r="D1411" s="1">
        <f>'RAS-funkcijski'!E117</f>
        <v>1312477.8799999999</v>
      </c>
      <c r="E1411" s="1">
        <v>0</v>
      </c>
      <c r="F1411" s="1">
        <v>0</v>
      </c>
      <c r="G1411" s="2">
        <f t="shared" si="24"/>
        <v>413280.75340000005</v>
      </c>
      <c r="H1411" s="2">
        <f t="shared" si="27"/>
        <v>0.16000000014901161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37984.980000000003</v>
      </c>
      <c r="D1420" s="1">
        <f>'RAS-funkcijski'!E126</f>
        <v>27483.53</v>
      </c>
      <c r="E1420" s="1">
        <v>0</v>
      </c>
      <c r="F1420" s="1">
        <v>0</v>
      </c>
      <c r="G1420" s="2">
        <f t="shared" si="24"/>
        <v>11340.148880000001</v>
      </c>
      <c r="H1420" s="2">
        <f t="shared" si="27"/>
        <v>0.48999999999796273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1070381.02</v>
      </c>
      <c r="D1435" s="13">
        <f>'RAS-funkcijski'!E141</f>
        <v>1339961.4099999999</v>
      </c>
      <c r="E1435" s="13">
        <v>0</v>
      </c>
      <c r="F1435" s="13">
        <v>0</v>
      </c>
      <c r="G1435" s="14">
        <f t="shared" si="24"/>
        <v>513791.62608000002</v>
      </c>
      <c r="H1435" s="14">
        <f t="shared" si="27"/>
        <v>0.42999999993480742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2228.88</v>
      </c>
      <c r="E1436" s="6">
        <v>0</v>
      </c>
      <c r="F1436" s="6">
        <v>0</v>
      </c>
      <c r="G1436" s="7">
        <f t="shared" si="24"/>
        <v>4.4577600000000004</v>
      </c>
      <c r="H1436" s="7">
        <f t="shared" si="27"/>
        <v>0.11999999999989086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2228.88</v>
      </c>
      <c r="E1453" s="1">
        <v>0</v>
      </c>
      <c r="F1453" s="1">
        <v>0</v>
      </c>
      <c r="G1453" s="2">
        <f t="shared" si="24"/>
        <v>80.239679999999993</v>
      </c>
      <c r="H1453" s="2">
        <f t="shared" si="27"/>
        <v>0.11999999999989086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2228.88</v>
      </c>
      <c r="E1454" s="1">
        <v>0</v>
      </c>
      <c r="F1454" s="1">
        <v>0</v>
      </c>
      <c r="G1454" s="2">
        <f t="shared" si="24"/>
        <v>84.69744</v>
      </c>
      <c r="H1454" s="2">
        <f t="shared" si="27"/>
        <v>0.11999999999989086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2228.88</v>
      </c>
      <c r="E1456" s="1">
        <v>0</v>
      </c>
      <c r="F1456" s="1">
        <v>0</v>
      </c>
      <c r="G1456" s="2">
        <f t="shared" si="24"/>
        <v>93.612960000000015</v>
      </c>
      <c r="H1456" s="2">
        <f t="shared" si="27"/>
        <v>0.11999999999989086</v>
      </c>
      <c r="I1456" s="10">
        <f t="shared" si="30"/>
        <v>11.233555199989786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90489.05</v>
      </c>
      <c r="D1480" s="6"/>
      <c r="E1480" s="6">
        <v>0</v>
      </c>
      <c r="F1480" s="6">
        <v>0</v>
      </c>
      <c r="G1480" s="7">
        <f t="shared" ref="G1480:G1580" si="34">B1480/1000*C1480</f>
        <v>90.489050000000006</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1341790.5699999998</v>
      </c>
      <c r="D1481" s="1">
        <v>0</v>
      </c>
      <c r="E1481" s="1">
        <v>0</v>
      </c>
      <c r="F1481" s="1">
        <v>0</v>
      </c>
      <c r="G1481" s="2">
        <f t="shared" si="34"/>
        <v>2683.5811399999998</v>
      </c>
      <c r="H1481" s="2">
        <f t="shared" si="35"/>
        <v>0.43000000016763806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1316846.2699999998</v>
      </c>
      <c r="D1483" s="1">
        <v>0</v>
      </c>
      <c r="E1483" s="1">
        <v>0</v>
      </c>
      <c r="F1483" s="1">
        <v>0</v>
      </c>
      <c r="G1483" s="2">
        <f t="shared" si="34"/>
        <v>5267.3850799999991</v>
      </c>
      <c r="H1483" s="2">
        <f t="shared" si="35"/>
        <v>0.26999999978579581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1145845.8799999999</v>
      </c>
      <c r="D1484" s="1">
        <v>0</v>
      </c>
      <c r="E1484" s="1">
        <v>0</v>
      </c>
      <c r="F1484" s="1">
        <v>0</v>
      </c>
      <c r="G1484" s="2">
        <f t="shared" si="34"/>
        <v>5729.2293999999993</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168135.15</v>
      </c>
      <c r="D1485" s="1">
        <v>0</v>
      </c>
      <c r="E1485" s="1">
        <v>0</v>
      </c>
      <c r="F1485" s="1">
        <v>0</v>
      </c>
      <c r="G1485" s="2">
        <f t="shared" si="34"/>
        <v>1008.8108999999999</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526.48</v>
      </c>
      <c r="D1486" s="1">
        <v>0</v>
      </c>
      <c r="E1486" s="1">
        <v>0</v>
      </c>
      <c r="F1486" s="1">
        <v>0</v>
      </c>
      <c r="G1486" s="2">
        <f t="shared" si="34"/>
        <v>3.6853600000000002</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2338.7600000000002</v>
      </c>
      <c r="D1491" s="1">
        <v>0</v>
      </c>
      <c r="E1491" s="1">
        <v>0</v>
      </c>
      <c r="F1491" s="1">
        <v>0</v>
      </c>
      <c r="G1491" s="2">
        <f t="shared" si="34"/>
        <v>28.065120000000004</v>
      </c>
      <c r="H1491" s="2">
        <f t="shared" si="35"/>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24944.3</v>
      </c>
      <c r="D1492" s="1">
        <v>0</v>
      </c>
      <c r="E1492" s="1">
        <v>0</v>
      </c>
      <c r="F1492" s="1">
        <v>0</v>
      </c>
      <c r="G1492" s="2">
        <f t="shared" si="34"/>
        <v>324.27589999999998</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1328807.1499999999</v>
      </c>
      <c r="D1499" s="1">
        <v>0</v>
      </c>
      <c r="E1499" s="1">
        <v>0</v>
      </c>
      <c r="F1499" s="1">
        <v>0</v>
      </c>
      <c r="G1499" s="2">
        <f t="shared" si="34"/>
        <v>26576.143</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1303862.8499999999</v>
      </c>
      <c r="D1501" s="1">
        <v>0</v>
      </c>
      <c r="E1501" s="1">
        <v>0</v>
      </c>
      <c r="F1501" s="1">
        <v>0</v>
      </c>
      <c r="G1501" s="2">
        <f t="shared" si="34"/>
        <v>28684.982699999997</v>
      </c>
      <c r="H1501" s="2">
        <f t="shared" si="35"/>
        <v>0.15000000013969839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1132351.97</v>
      </c>
      <c r="D1502" s="1">
        <v>0</v>
      </c>
      <c r="E1502" s="1">
        <v>0</v>
      </c>
      <c r="F1502" s="1">
        <v>0</v>
      </c>
      <c r="G1502" s="2">
        <f t="shared" si="34"/>
        <v>26044.095310000001</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168415.96</v>
      </c>
      <c r="D1503" s="1">
        <v>0</v>
      </c>
      <c r="E1503" s="1">
        <v>0</v>
      </c>
      <c r="F1503" s="1">
        <v>0</v>
      </c>
      <c r="G1503" s="2">
        <f t="shared" si="34"/>
        <v>4041.9830400000001</v>
      </c>
      <c r="H1503" s="2">
        <f t="shared" si="35"/>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526.48</v>
      </c>
      <c r="D1504" s="1">
        <v>0</v>
      </c>
      <c r="E1504" s="1">
        <v>0</v>
      </c>
      <c r="F1504" s="1">
        <v>0</v>
      </c>
      <c r="G1504" s="2">
        <f t="shared" si="34"/>
        <v>13.162000000000001</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2568.44</v>
      </c>
      <c r="D1509" s="1">
        <v>0</v>
      </c>
      <c r="E1509" s="1">
        <v>0</v>
      </c>
      <c r="F1509" s="1">
        <v>0</v>
      </c>
      <c r="G1509" s="2">
        <f t="shared" si="34"/>
        <v>77.053200000000004</v>
      </c>
      <c r="H1509" s="2">
        <f t="shared" si="35"/>
        <v>0.44000000000005457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24944.3</v>
      </c>
      <c r="D1510" s="1">
        <v>0</v>
      </c>
      <c r="E1510" s="1">
        <v>0</v>
      </c>
      <c r="F1510" s="1">
        <v>0</v>
      </c>
      <c r="G1510" s="2">
        <f t="shared" si="34"/>
        <v>773.27329999999995</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103472.46999999997</v>
      </c>
      <c r="D1517" s="1">
        <v>0</v>
      </c>
      <c r="E1517" s="1">
        <v>0</v>
      </c>
      <c r="F1517" s="1">
        <v>0</v>
      </c>
      <c r="G1517" s="2">
        <f t="shared" si="34"/>
        <v>3931.9538599999987</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103472.47</v>
      </c>
      <c r="D1576" s="1">
        <v>0</v>
      </c>
      <c r="E1576" s="1">
        <v>0</v>
      </c>
      <c r="F1576" s="1">
        <v>0</v>
      </c>
      <c r="G1576" s="2">
        <f t="shared" si="34"/>
        <v>10036.829590000001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97133.57</v>
      </c>
      <c r="D1577" s="1">
        <v>0</v>
      </c>
      <c r="E1577" s="1">
        <v>0</v>
      </c>
      <c r="F1577" s="1">
        <v>0</v>
      </c>
      <c r="G1577" s="2">
        <f t="shared" si="34"/>
        <v>9519.0898600000019</v>
      </c>
      <c r="H1577" s="2">
        <f t="shared" si="35"/>
        <v>0.42999999999301508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6338.9</v>
      </c>
      <c r="D1578" s="1">
        <v>0</v>
      </c>
      <c r="E1578" s="1">
        <v>0</v>
      </c>
      <c r="F1578" s="1">
        <v>0</v>
      </c>
      <c r="G1578" s="2">
        <f t="shared" si="34"/>
        <v>627.55110000000002</v>
      </c>
      <c r="H1578" s="2">
        <f t="shared" si="35"/>
        <v>0.1000000000003638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8230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1070315.8500000001</v>
      </c>
      <c r="I16" s="170">
        <f>'PR-RAS'!E6</f>
        <v>1327942.9999999998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1058987.26</v>
      </c>
      <c r="I17" s="170">
        <f>'PR-RAS'!E151</f>
        <v>1315017.1100000001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39610.839999999924</v>
      </c>
      <c r="I19" s="171">
        <f>'PR-RAS'!E646</f>
        <v>51629.250000000378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1501284.7</v>
      </c>
      <c r="I20" s="173">
        <f>BILANCA!E7</f>
        <v>1487878.39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98816.57</v>
      </c>
      <c r="I21" s="175">
        <f>BILANCA!E68</f>
        <v>100157.36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90489.05</v>
      </c>
      <c r="I22" s="175">
        <f>BILANCA!E176</f>
        <v>103472.47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1509612.22</v>
      </c>
      <c r="I23" s="177">
        <f>BILANCA!E237</f>
        <v>1484563.28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1070381.02</v>
      </c>
      <c r="I27" s="175">
        <f>'RAS-funkcijski'!E114</f>
        <v>1339961.4099999999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1070381.02</v>
      </c>
      <c r="I28" s="179">
        <f>'RAS-funkcijski'!E141</f>
        <v>1339961.4099999999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2228.88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2228.88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90489.05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103472.46999999997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103472.47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9" zoomScaleNormal="100" workbookViewId="0">
      <selection activeCell="A408" sqref="A408:XFD40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1070315.8500000001</v>
      </c>
      <c r="E6" s="51">
        <f>E7+E44+E50+E82+E106+E124+E133+E139</f>
        <v>1327942.9999999998</v>
      </c>
      <c r="F6" s="52">
        <f t="shared" ref="F6:F131" si="0">IF(D6&lt;&gt;0,IF(E6/D6&gt;=100,"&gt;&gt;100",E6/D6*100),"-")</f>
        <v>124.07019853064864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984435.80999999994</v>
      </c>
      <c r="E50" s="51">
        <f>E51+E54+E59+E62+E65+E68+E71+E74+E77</f>
        <v>1238109.17</v>
      </c>
      <c r="F50" s="52">
        <f t="shared" si="0"/>
        <v>125.76840027792161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366.07</v>
      </c>
      <c r="E59" s="51">
        <f t="shared" si="12"/>
        <v>0</v>
      </c>
      <c r="F59" s="52">
        <f t="shared" si="0"/>
        <v>0</v>
      </c>
    </row>
    <row r="60" spans="1:6" ht="24" x14ac:dyDescent="0.2">
      <c r="A60" s="53">
        <v>6331</v>
      </c>
      <c r="B60" s="86" t="s">
        <v>166</v>
      </c>
      <c r="C60" s="50" t="s">
        <v>167</v>
      </c>
      <c r="D60" s="242">
        <v>366.07</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984069.74</v>
      </c>
      <c r="E68" s="51">
        <f t="shared" si="15"/>
        <v>1238109.17</v>
      </c>
      <c r="F68" s="52">
        <f t="shared" si="0"/>
        <v>125.81518561885665</v>
      </c>
    </row>
    <row r="69" spans="1:6" ht="12.75" customHeight="1" x14ac:dyDescent="0.2">
      <c r="A69" s="53" t="s">
        <v>184</v>
      </c>
      <c r="B69" s="85" t="s">
        <v>185</v>
      </c>
      <c r="C69" s="50" t="s">
        <v>184</v>
      </c>
      <c r="D69" s="242">
        <v>974453.51</v>
      </c>
      <c r="E69" s="242">
        <v>1227101.17</v>
      </c>
      <c r="F69" s="52">
        <f t="shared" si="0"/>
        <v>125.92711272598321</v>
      </c>
    </row>
    <row r="70" spans="1:6" ht="24" x14ac:dyDescent="0.2">
      <c r="A70" s="53" t="s">
        <v>186</v>
      </c>
      <c r="B70" s="85" t="s">
        <v>187</v>
      </c>
      <c r="C70" s="50" t="s">
        <v>186</v>
      </c>
      <c r="D70" s="242">
        <v>9616.23</v>
      </c>
      <c r="E70" s="242">
        <v>11008</v>
      </c>
      <c r="F70" s="52">
        <f t="shared" si="0"/>
        <v>114.4731355219249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0.05</v>
      </c>
      <c r="E82" s="51">
        <f t="shared" si="19"/>
        <v>2.39</v>
      </c>
      <c r="F82" s="52">
        <f t="shared" si="0"/>
        <v>4780</v>
      </c>
    </row>
    <row r="83" spans="1:6" ht="12.75" customHeight="1" x14ac:dyDescent="0.2">
      <c r="A83" s="53">
        <v>641</v>
      </c>
      <c r="B83" s="85" t="s">
        <v>212</v>
      </c>
      <c r="C83" s="50" t="s">
        <v>213</v>
      </c>
      <c r="D83" s="51">
        <f t="shared" ref="D83:E83" si="20">SUM(D84:D90)</f>
        <v>0.05</v>
      </c>
      <c r="E83" s="51">
        <f t="shared" si="20"/>
        <v>2.39</v>
      </c>
      <c r="F83" s="52">
        <f t="shared" si="0"/>
        <v>4780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0.05</v>
      </c>
      <c r="E85" s="242">
        <v>2.39</v>
      </c>
      <c r="F85" s="52">
        <f t="shared" si="0"/>
        <v>4780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8797.56</v>
      </c>
      <c r="E106" s="51">
        <f t="shared" si="23"/>
        <v>4560.99</v>
      </c>
      <c r="F106" s="52">
        <f t="shared" si="0"/>
        <v>51.843806691855463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8797.56</v>
      </c>
      <c r="E112" s="51">
        <f t="shared" si="25"/>
        <v>4560.99</v>
      </c>
      <c r="F112" s="52">
        <f t="shared" si="0"/>
        <v>51.843806691855463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8797.56</v>
      </c>
      <c r="E117" s="242">
        <v>4560.99</v>
      </c>
      <c r="F117" s="52">
        <f t="shared" si="0"/>
        <v>51.843806691855463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2465.54</v>
      </c>
      <c r="E124" s="51">
        <f t="shared" si="27"/>
        <v>2894</v>
      </c>
      <c r="F124" s="52">
        <f t="shared" si="0"/>
        <v>117.37793749036723</v>
      </c>
    </row>
    <row r="125" spans="1:6" ht="12.75" customHeight="1" x14ac:dyDescent="0.2">
      <c r="A125" s="53">
        <v>661</v>
      </c>
      <c r="B125" s="86" t="s">
        <v>296</v>
      </c>
      <c r="C125" s="50" t="s">
        <v>297</v>
      </c>
      <c r="D125" s="51">
        <f t="shared" ref="D125:E125" si="28">SUM(D126:D127)</f>
        <v>2093.96</v>
      </c>
      <c r="E125" s="51">
        <f t="shared" si="28"/>
        <v>2894</v>
      </c>
      <c r="F125" s="52">
        <f t="shared" si="0"/>
        <v>138.20703356320084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2093.96</v>
      </c>
      <c r="E127" s="242">
        <v>2894</v>
      </c>
      <c r="F127" s="52">
        <f t="shared" si="0"/>
        <v>138.20703356320084</v>
      </c>
    </row>
    <row r="128" spans="1:6" ht="24" x14ac:dyDescent="0.2">
      <c r="A128" s="53">
        <v>663</v>
      </c>
      <c r="B128" s="231" t="s">
        <v>302</v>
      </c>
      <c r="C128" s="50" t="s">
        <v>303</v>
      </c>
      <c r="D128" s="51">
        <f t="shared" ref="D128:E128" si="29">SUM(D129:D132)</f>
        <v>371.58</v>
      </c>
      <c r="E128" s="51">
        <f t="shared" si="29"/>
        <v>0</v>
      </c>
      <c r="F128" s="52">
        <f t="shared" si="0"/>
        <v>0</v>
      </c>
    </row>
    <row r="129" spans="1:6" ht="12.75" customHeight="1" x14ac:dyDescent="0.2">
      <c r="A129" s="53">
        <v>6631</v>
      </c>
      <c r="B129" s="86" t="s">
        <v>304</v>
      </c>
      <c r="C129" s="50" t="s">
        <v>305</v>
      </c>
      <c r="D129" s="242">
        <v>371.58</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74574.900000000009</v>
      </c>
      <c r="E133" s="51">
        <f t="shared" si="30"/>
        <v>80316.45</v>
      </c>
      <c r="F133" s="52">
        <f t="shared" ref="F133:F223" si="31">IF(D133&lt;&gt;0,IF(E133/D133&gt;=100,"&gt;&gt;100",E133/D133*100),"-")</f>
        <v>107.69903814822412</v>
      </c>
    </row>
    <row r="134" spans="1:6" ht="24" x14ac:dyDescent="0.2">
      <c r="A134" s="53">
        <v>671</v>
      </c>
      <c r="B134" s="232" t="s">
        <v>314</v>
      </c>
      <c r="C134" s="50" t="s">
        <v>315</v>
      </c>
      <c r="D134" s="51">
        <f t="shared" ref="D134:E134" si="32">SUM(D135:D137)</f>
        <v>74574.900000000009</v>
      </c>
      <c r="E134" s="51">
        <f t="shared" si="32"/>
        <v>80316.45</v>
      </c>
      <c r="F134" s="52">
        <f t="shared" si="31"/>
        <v>107.69903814822412</v>
      </c>
    </row>
    <row r="135" spans="1:6" ht="12.75" customHeight="1" x14ac:dyDescent="0.2">
      <c r="A135" s="53">
        <v>6711</v>
      </c>
      <c r="B135" s="85" t="s">
        <v>316</v>
      </c>
      <c r="C135" s="50" t="s">
        <v>317</v>
      </c>
      <c r="D135" s="242">
        <v>72874.490000000005</v>
      </c>
      <c r="E135" s="242">
        <v>76160.2</v>
      </c>
      <c r="F135" s="52">
        <f t="shared" si="31"/>
        <v>104.50872452074793</v>
      </c>
    </row>
    <row r="136" spans="1:6" ht="24" x14ac:dyDescent="0.2">
      <c r="A136" s="53">
        <v>6712</v>
      </c>
      <c r="B136" s="232" t="s">
        <v>318</v>
      </c>
      <c r="C136" s="50" t="s">
        <v>319</v>
      </c>
      <c r="D136" s="242">
        <v>1700.41</v>
      </c>
      <c r="E136" s="242">
        <v>4156.25</v>
      </c>
      <c r="F136" s="52">
        <f t="shared" si="31"/>
        <v>244.42634423462576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41.99</v>
      </c>
      <c r="E139" s="51">
        <f t="shared" si="33"/>
        <v>2060</v>
      </c>
      <c r="F139" s="52">
        <f t="shared" si="31"/>
        <v>4905.9299833293635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41.99</v>
      </c>
      <c r="E150" s="242">
        <v>2060</v>
      </c>
      <c r="F150" s="52">
        <f t="shared" si="31"/>
        <v>4905.9299833293635</v>
      </c>
    </row>
    <row r="151" spans="1:6" ht="12.75" customHeight="1" x14ac:dyDescent="0.2">
      <c r="A151" s="53">
        <v>3</v>
      </c>
      <c r="B151" s="85" t="s">
        <v>348</v>
      </c>
      <c r="C151" s="50" t="s">
        <v>56</v>
      </c>
      <c r="D151" s="51">
        <f t="shared" ref="D151:E151" si="35">D152+D163+D196+D215+D224+D252+D263</f>
        <v>1058987.26</v>
      </c>
      <c r="E151" s="51">
        <f t="shared" si="35"/>
        <v>1315017.1100000001</v>
      </c>
      <c r="F151" s="52">
        <f t="shared" si="31"/>
        <v>124.17685836938207</v>
      </c>
    </row>
    <row r="152" spans="1:6" ht="12.75" customHeight="1" x14ac:dyDescent="0.2">
      <c r="A152" s="53">
        <v>31</v>
      </c>
      <c r="B152" s="85" t="s">
        <v>349</v>
      </c>
      <c r="C152" s="50" t="s">
        <v>35</v>
      </c>
      <c r="D152" s="51">
        <f t="shared" ref="D152:E152" si="36">D153+D158+D159</f>
        <v>885775.40999999992</v>
      </c>
      <c r="E152" s="51">
        <f t="shared" si="36"/>
        <v>1135328.76</v>
      </c>
      <c r="F152" s="52">
        <f t="shared" si="31"/>
        <v>128.17343394077741</v>
      </c>
    </row>
    <row r="153" spans="1:6" ht="12.75" customHeight="1" x14ac:dyDescent="0.2">
      <c r="A153" s="53">
        <v>311</v>
      </c>
      <c r="B153" s="85" t="s">
        <v>350</v>
      </c>
      <c r="C153" s="50" t="s">
        <v>351</v>
      </c>
      <c r="D153" s="51">
        <f t="shared" ref="D153:E153" si="37">SUM(D154:D157)</f>
        <v>724976.2</v>
      </c>
      <c r="E153" s="51">
        <f t="shared" si="37"/>
        <v>943448.04</v>
      </c>
      <c r="F153" s="52">
        <f t="shared" si="31"/>
        <v>130.13503615704903</v>
      </c>
    </row>
    <row r="154" spans="1:6" ht="12.75" customHeight="1" x14ac:dyDescent="0.2">
      <c r="A154" s="53">
        <v>3111</v>
      </c>
      <c r="B154" s="85" t="s">
        <v>352</v>
      </c>
      <c r="C154" s="50" t="s">
        <v>353</v>
      </c>
      <c r="D154" s="242">
        <v>724976.2</v>
      </c>
      <c r="E154" s="242">
        <v>943448.04</v>
      </c>
      <c r="F154" s="52">
        <f t="shared" si="31"/>
        <v>130.13503615704903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38138.910000000003</v>
      </c>
      <c r="E158" s="242">
        <v>46535.06</v>
      </c>
      <c r="F158" s="52">
        <f t="shared" si="31"/>
        <v>122.01465642305979</v>
      </c>
    </row>
    <row r="159" spans="1:6" ht="12.75" customHeight="1" x14ac:dyDescent="0.2">
      <c r="A159" s="53">
        <v>313</v>
      </c>
      <c r="B159" s="85" t="s">
        <v>362</v>
      </c>
      <c r="C159" s="50" t="s">
        <v>363</v>
      </c>
      <c r="D159" s="51">
        <f t="shared" ref="D159:E159" si="38">SUM(D160:D162)</f>
        <v>122660.29999999999</v>
      </c>
      <c r="E159" s="51">
        <f t="shared" si="38"/>
        <v>145345.66</v>
      </c>
      <c r="F159" s="52">
        <f t="shared" si="31"/>
        <v>118.49445990267431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122395.65</v>
      </c>
      <c r="E161" s="242">
        <v>142321.66</v>
      </c>
      <c r="F161" s="52">
        <f t="shared" si="31"/>
        <v>116.27999851301907</v>
      </c>
    </row>
    <row r="162" spans="1:6" ht="12.75" customHeight="1" x14ac:dyDescent="0.2">
      <c r="A162" s="53">
        <v>3133</v>
      </c>
      <c r="B162" s="85" t="s">
        <v>367</v>
      </c>
      <c r="C162" s="50" t="s">
        <v>368</v>
      </c>
      <c r="D162" s="242">
        <v>264.64999999999998</v>
      </c>
      <c r="E162" s="242">
        <v>3024</v>
      </c>
      <c r="F162" s="52">
        <f t="shared" si="31"/>
        <v>1142.6412242584547</v>
      </c>
    </row>
    <row r="163" spans="1:6" ht="12.75" customHeight="1" x14ac:dyDescent="0.2">
      <c r="A163" s="53">
        <v>32</v>
      </c>
      <c r="B163" s="85" t="s">
        <v>369</v>
      </c>
      <c r="C163" s="50" t="s">
        <v>370</v>
      </c>
      <c r="D163" s="51">
        <f t="shared" ref="D163:E163" si="39">D164+D169+D177+D187+D188</f>
        <v>158181.33000000002</v>
      </c>
      <c r="E163" s="51">
        <f t="shared" si="39"/>
        <v>165150.96000000002</v>
      </c>
      <c r="F163" s="52">
        <f t="shared" si="31"/>
        <v>104.40610152917542</v>
      </c>
    </row>
    <row r="164" spans="1:6" ht="12.75" customHeight="1" x14ac:dyDescent="0.2">
      <c r="A164" s="53">
        <v>321</v>
      </c>
      <c r="B164" s="85" t="s">
        <v>371</v>
      </c>
      <c r="C164" s="50" t="s">
        <v>372</v>
      </c>
      <c r="D164" s="51">
        <f t="shared" ref="D164:E164" si="40">SUM(D165:D168)</f>
        <v>52682.82</v>
      </c>
      <c r="E164" s="51">
        <f t="shared" si="40"/>
        <v>46383.65</v>
      </c>
      <c r="F164" s="52">
        <f t="shared" si="31"/>
        <v>88.04321788393257</v>
      </c>
    </row>
    <row r="165" spans="1:6" ht="12.75" customHeight="1" x14ac:dyDescent="0.2">
      <c r="A165" s="53">
        <v>3211</v>
      </c>
      <c r="B165" s="85" t="s">
        <v>373</v>
      </c>
      <c r="C165" s="50" t="s">
        <v>374</v>
      </c>
      <c r="D165" s="242">
        <v>3150.89</v>
      </c>
      <c r="E165" s="242">
        <v>3294.1</v>
      </c>
      <c r="F165" s="52">
        <f t="shared" si="31"/>
        <v>104.54506504511426</v>
      </c>
    </row>
    <row r="166" spans="1:6" ht="12.75" customHeight="1" x14ac:dyDescent="0.2">
      <c r="A166" s="53">
        <v>3212</v>
      </c>
      <c r="B166" s="85" t="s">
        <v>375</v>
      </c>
      <c r="C166" s="50" t="s">
        <v>376</v>
      </c>
      <c r="D166" s="242">
        <v>49008.28</v>
      </c>
      <c r="E166" s="242">
        <v>42313.05</v>
      </c>
      <c r="F166" s="52">
        <f t="shared" si="31"/>
        <v>86.338573808344236</v>
      </c>
    </row>
    <row r="167" spans="1:6" ht="12.75" customHeight="1" x14ac:dyDescent="0.2">
      <c r="A167" s="53">
        <v>3213</v>
      </c>
      <c r="B167" s="85" t="s">
        <v>377</v>
      </c>
      <c r="C167" s="50" t="s">
        <v>378</v>
      </c>
      <c r="D167" s="242">
        <v>523.65</v>
      </c>
      <c r="E167" s="242">
        <v>776.5</v>
      </c>
      <c r="F167" s="52">
        <f t="shared" si="31"/>
        <v>148.28606893917694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78233.63</v>
      </c>
      <c r="E169" s="51">
        <f t="shared" si="41"/>
        <v>86479.250000000015</v>
      </c>
      <c r="F169" s="52">
        <f t="shared" si="31"/>
        <v>110.53973847308379</v>
      </c>
    </row>
    <row r="170" spans="1:6" ht="12.75" customHeight="1" x14ac:dyDescent="0.2">
      <c r="A170" s="53">
        <v>3221</v>
      </c>
      <c r="B170" s="85" t="s">
        <v>383</v>
      </c>
      <c r="C170" s="50" t="s">
        <v>384</v>
      </c>
      <c r="D170" s="242">
        <v>7459.11</v>
      </c>
      <c r="E170" s="242">
        <v>6361.94</v>
      </c>
      <c r="F170" s="52">
        <f t="shared" si="31"/>
        <v>85.290872503556045</v>
      </c>
    </row>
    <row r="171" spans="1:6" ht="12.75" customHeight="1" x14ac:dyDescent="0.2">
      <c r="A171" s="53">
        <v>3222</v>
      </c>
      <c r="B171" s="85" t="s">
        <v>385</v>
      </c>
      <c r="C171" s="50" t="s">
        <v>386</v>
      </c>
      <c r="D171" s="242">
        <v>38104.58</v>
      </c>
      <c r="E171" s="242">
        <v>43488.08</v>
      </c>
      <c r="F171" s="52">
        <f t="shared" si="31"/>
        <v>114.12822290653774</v>
      </c>
    </row>
    <row r="172" spans="1:6" ht="12.75" customHeight="1" x14ac:dyDescent="0.2">
      <c r="A172" s="53">
        <v>3223</v>
      </c>
      <c r="B172" s="85" t="s">
        <v>387</v>
      </c>
      <c r="C172" s="50" t="s">
        <v>388</v>
      </c>
      <c r="D172" s="242">
        <v>25070.560000000001</v>
      </c>
      <c r="E172" s="242">
        <v>21675.99</v>
      </c>
      <c r="F172" s="52">
        <f t="shared" si="31"/>
        <v>86.459935478106601</v>
      </c>
    </row>
    <row r="173" spans="1:6" ht="12.75" customHeight="1" x14ac:dyDescent="0.2">
      <c r="A173" s="53">
        <v>3224</v>
      </c>
      <c r="B173" s="85" t="s">
        <v>389</v>
      </c>
      <c r="C173" s="50" t="s">
        <v>390</v>
      </c>
      <c r="D173" s="242">
        <v>4128.13</v>
      </c>
      <c r="E173" s="242">
        <v>11770.75</v>
      </c>
      <c r="F173" s="52">
        <f t="shared" si="31"/>
        <v>285.13515804977072</v>
      </c>
    </row>
    <row r="174" spans="1:6" ht="12.75" customHeight="1" x14ac:dyDescent="0.2">
      <c r="A174" s="53">
        <v>3225</v>
      </c>
      <c r="B174" s="85" t="s">
        <v>391</v>
      </c>
      <c r="C174" s="50" t="s">
        <v>392</v>
      </c>
      <c r="D174" s="242">
        <v>2941.94</v>
      </c>
      <c r="E174" s="242">
        <v>3028.39</v>
      </c>
      <c r="F174" s="52">
        <f t="shared" si="31"/>
        <v>102.93853715575436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529.30999999999995</v>
      </c>
      <c r="E176" s="242">
        <v>154.1</v>
      </c>
      <c r="F176" s="52">
        <f t="shared" si="31"/>
        <v>29.113374015227372</v>
      </c>
    </row>
    <row r="177" spans="1:6" ht="12.75" customHeight="1" x14ac:dyDescent="0.2">
      <c r="A177" s="53">
        <v>323</v>
      </c>
      <c r="B177" s="85" t="s">
        <v>397</v>
      </c>
      <c r="C177" s="50" t="s">
        <v>398</v>
      </c>
      <c r="D177" s="51">
        <f t="shared" ref="D177:E177" si="42">SUM(D178:D186)</f>
        <v>21354.420000000006</v>
      </c>
      <c r="E177" s="51">
        <f t="shared" si="42"/>
        <v>26016.45</v>
      </c>
      <c r="F177" s="52">
        <f t="shared" si="31"/>
        <v>121.83168636750609</v>
      </c>
    </row>
    <row r="178" spans="1:6" ht="12.75" customHeight="1" x14ac:dyDescent="0.2">
      <c r="A178" s="53">
        <v>3231</v>
      </c>
      <c r="B178" s="85" t="s">
        <v>399</v>
      </c>
      <c r="C178" s="50" t="s">
        <v>400</v>
      </c>
      <c r="D178" s="242">
        <v>2068.2600000000002</v>
      </c>
      <c r="E178" s="242">
        <v>4000.22</v>
      </c>
      <c r="F178" s="52">
        <f t="shared" si="31"/>
        <v>193.40991944919881</v>
      </c>
    </row>
    <row r="179" spans="1:6" ht="12.75" customHeight="1" x14ac:dyDescent="0.2">
      <c r="A179" s="53">
        <v>3232</v>
      </c>
      <c r="B179" s="85" t="s">
        <v>401</v>
      </c>
      <c r="C179" s="50" t="s">
        <v>402</v>
      </c>
      <c r="D179" s="242">
        <v>3726.38</v>
      </c>
      <c r="E179" s="242">
        <v>6112.49</v>
      </c>
      <c r="F179" s="52">
        <f t="shared" si="31"/>
        <v>164.03292203156948</v>
      </c>
    </row>
    <row r="180" spans="1:6" ht="12.75" customHeight="1" x14ac:dyDescent="0.2">
      <c r="A180" s="53">
        <v>3233</v>
      </c>
      <c r="B180" s="85" t="s">
        <v>403</v>
      </c>
      <c r="C180" s="50" t="s">
        <v>404</v>
      </c>
      <c r="D180" s="242">
        <v>215.61</v>
      </c>
      <c r="E180" s="242">
        <v>0</v>
      </c>
      <c r="F180" s="52">
        <f t="shared" si="31"/>
        <v>0</v>
      </c>
    </row>
    <row r="181" spans="1:6" ht="12.75" customHeight="1" x14ac:dyDescent="0.2">
      <c r="A181" s="53">
        <v>3234</v>
      </c>
      <c r="B181" s="85" t="s">
        <v>405</v>
      </c>
      <c r="C181" s="50" t="s">
        <v>406</v>
      </c>
      <c r="D181" s="242">
        <v>4609.0600000000004</v>
      </c>
      <c r="E181" s="242">
        <v>5372.39</v>
      </c>
      <c r="F181" s="52">
        <f t="shared" si="31"/>
        <v>116.56151145786777</v>
      </c>
    </row>
    <row r="182" spans="1:6" ht="12.75" customHeight="1" x14ac:dyDescent="0.2">
      <c r="A182" s="53">
        <v>3235</v>
      </c>
      <c r="B182" s="85" t="s">
        <v>407</v>
      </c>
      <c r="C182" s="50" t="s">
        <v>408</v>
      </c>
      <c r="D182" s="242">
        <v>1172.3800000000001</v>
      </c>
      <c r="E182" s="242">
        <v>1066.45</v>
      </c>
      <c r="F182" s="52">
        <f t="shared" si="31"/>
        <v>90.96453368361793</v>
      </c>
    </row>
    <row r="183" spans="1:6" ht="12.75" customHeight="1" x14ac:dyDescent="0.2">
      <c r="A183" s="53">
        <v>3236</v>
      </c>
      <c r="B183" s="85" t="s">
        <v>409</v>
      </c>
      <c r="C183" s="50" t="s">
        <v>410</v>
      </c>
      <c r="D183" s="242">
        <v>1753.54</v>
      </c>
      <c r="E183" s="242">
        <v>434.02</v>
      </c>
      <c r="F183" s="52">
        <f t="shared" si="31"/>
        <v>24.751074968349737</v>
      </c>
    </row>
    <row r="184" spans="1:6" ht="12.75" customHeight="1" x14ac:dyDescent="0.2">
      <c r="A184" s="53">
        <v>3237</v>
      </c>
      <c r="B184" s="85" t="s">
        <v>411</v>
      </c>
      <c r="C184" s="50" t="s">
        <v>412</v>
      </c>
      <c r="D184" s="242">
        <v>7220.02</v>
      </c>
      <c r="E184" s="242">
        <v>8157.11</v>
      </c>
      <c r="F184" s="52">
        <f t="shared" si="31"/>
        <v>112.9790499195293</v>
      </c>
    </row>
    <row r="185" spans="1:6" ht="12.75" customHeight="1" x14ac:dyDescent="0.2">
      <c r="A185" s="53">
        <v>3238</v>
      </c>
      <c r="B185" s="85" t="s">
        <v>413</v>
      </c>
      <c r="C185" s="50" t="s">
        <v>414</v>
      </c>
      <c r="D185" s="242">
        <v>181.68</v>
      </c>
      <c r="E185" s="242">
        <v>308.61</v>
      </c>
      <c r="F185" s="52">
        <f t="shared" si="31"/>
        <v>169.8645970937913</v>
      </c>
    </row>
    <row r="186" spans="1:6" ht="12.75" customHeight="1" x14ac:dyDescent="0.2">
      <c r="A186" s="53">
        <v>3239</v>
      </c>
      <c r="B186" s="85" t="s">
        <v>415</v>
      </c>
      <c r="C186" s="50" t="s">
        <v>416</v>
      </c>
      <c r="D186" s="242">
        <v>407.49</v>
      </c>
      <c r="E186" s="242">
        <v>565.16</v>
      </c>
      <c r="F186" s="52">
        <f t="shared" si="31"/>
        <v>138.69297406071311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5910.46</v>
      </c>
      <c r="E188" s="51">
        <f t="shared" si="43"/>
        <v>6271.61</v>
      </c>
      <c r="F188" s="52">
        <f t="shared" si="31"/>
        <v>106.11035350886394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1507.01</v>
      </c>
      <c r="E190" s="242">
        <v>1398.47</v>
      </c>
      <c r="F190" s="52">
        <f t="shared" si="31"/>
        <v>92.797658940551159</v>
      </c>
    </row>
    <row r="191" spans="1:6" ht="12.75" customHeight="1" x14ac:dyDescent="0.2">
      <c r="A191" s="53">
        <v>3293</v>
      </c>
      <c r="B191" s="85" t="s">
        <v>425</v>
      </c>
      <c r="C191" s="50" t="s">
        <v>426</v>
      </c>
      <c r="D191" s="242">
        <v>1299.2</v>
      </c>
      <c r="E191" s="242">
        <v>560.49</v>
      </c>
      <c r="F191" s="52">
        <f t="shared" si="31"/>
        <v>43.141163793103452</v>
      </c>
    </row>
    <row r="192" spans="1:6" ht="12.75" customHeight="1" x14ac:dyDescent="0.2">
      <c r="A192" s="53">
        <v>3294</v>
      </c>
      <c r="B192" s="85" t="s">
        <v>427</v>
      </c>
      <c r="C192" s="50" t="s">
        <v>428</v>
      </c>
      <c r="D192" s="242">
        <v>53.09</v>
      </c>
      <c r="E192" s="242">
        <v>78.09</v>
      </c>
      <c r="F192" s="52">
        <f t="shared" si="31"/>
        <v>147.08984742889433</v>
      </c>
    </row>
    <row r="193" spans="1:6" ht="12.75" customHeight="1" x14ac:dyDescent="0.2">
      <c r="A193" s="53">
        <v>3295</v>
      </c>
      <c r="B193" s="85" t="s">
        <v>429</v>
      </c>
      <c r="C193" s="50" t="s">
        <v>430</v>
      </c>
      <c r="D193" s="242">
        <v>254.88</v>
      </c>
      <c r="E193" s="242">
        <v>409.59</v>
      </c>
      <c r="F193" s="52">
        <f t="shared" si="31"/>
        <v>160.69915254237287</v>
      </c>
    </row>
    <row r="194" spans="1:6" ht="12.75" customHeight="1" x14ac:dyDescent="0.2">
      <c r="A194" s="53" t="s">
        <v>431</v>
      </c>
      <c r="B194" s="85" t="s">
        <v>432</v>
      </c>
      <c r="C194" s="50" t="s">
        <v>431</v>
      </c>
      <c r="D194" s="242">
        <v>1933.92</v>
      </c>
      <c r="E194" s="242">
        <v>498.56</v>
      </c>
      <c r="F194" s="52">
        <f t="shared" si="31"/>
        <v>25.779763382146108</v>
      </c>
    </row>
    <row r="195" spans="1:6" ht="12.75" customHeight="1" x14ac:dyDescent="0.2">
      <c r="A195" s="53">
        <v>3299</v>
      </c>
      <c r="B195" s="85" t="s">
        <v>433</v>
      </c>
      <c r="C195" s="50" t="s">
        <v>434</v>
      </c>
      <c r="D195" s="242">
        <v>862.36</v>
      </c>
      <c r="E195" s="242">
        <v>3326.41</v>
      </c>
      <c r="F195" s="52">
        <f t="shared" si="31"/>
        <v>385.73333642562272</v>
      </c>
    </row>
    <row r="196" spans="1:6" ht="12.75" customHeight="1" x14ac:dyDescent="0.2">
      <c r="A196" s="53">
        <v>34</v>
      </c>
      <c r="B196" s="232" t="s">
        <v>435</v>
      </c>
      <c r="C196" s="50" t="s">
        <v>436</v>
      </c>
      <c r="D196" s="51">
        <f t="shared" ref="D196:E196" si="44">D197+D202+D210</f>
        <v>1027.78</v>
      </c>
      <c r="E196" s="51">
        <f t="shared" si="44"/>
        <v>564.11</v>
      </c>
      <c r="F196" s="52">
        <f t="shared" si="31"/>
        <v>54.886259705384418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1027.78</v>
      </c>
      <c r="E210" s="51">
        <f t="shared" si="47"/>
        <v>564.11</v>
      </c>
      <c r="F210" s="52">
        <f t="shared" si="31"/>
        <v>54.886259705384418</v>
      </c>
    </row>
    <row r="211" spans="1:6" ht="12.75" customHeight="1" x14ac:dyDescent="0.2">
      <c r="A211" s="53">
        <v>3431</v>
      </c>
      <c r="B211" s="232" t="s">
        <v>465</v>
      </c>
      <c r="C211" s="50" t="s">
        <v>466</v>
      </c>
      <c r="D211" s="242">
        <v>500.75</v>
      </c>
      <c r="E211" s="242">
        <v>563.89</v>
      </c>
      <c r="F211" s="52">
        <f t="shared" si="31"/>
        <v>112.60908637044433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438.6</v>
      </c>
      <c r="E213" s="242">
        <v>0.22</v>
      </c>
      <c r="F213" s="52">
        <f t="shared" si="31"/>
        <v>5.0159598723210214E-2</v>
      </c>
    </row>
    <row r="214" spans="1:6" ht="12.75" customHeight="1" x14ac:dyDescent="0.2">
      <c r="A214" s="53">
        <v>3434</v>
      </c>
      <c r="B214" s="85" t="s">
        <v>471</v>
      </c>
      <c r="C214" s="50" t="s">
        <v>472</v>
      </c>
      <c r="D214" s="242">
        <v>88.43</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13527.39</v>
      </c>
      <c r="E252" s="51">
        <f t="shared" si="63"/>
        <v>13564.32</v>
      </c>
      <c r="F252" s="52">
        <f t="shared" ref="F252:F258" si="64">IF(D252&lt;&gt;0,IF(E252/D252&gt;=100,"&gt;&gt;100",E252/D252*100),"-")</f>
        <v>100.27300166550977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13527.39</v>
      </c>
      <c r="E259" s="51">
        <f t="shared" si="66"/>
        <v>13564.32</v>
      </c>
      <c r="F259" s="52">
        <f t="shared" ref="F259:F262" si="67">IF(D259&lt;&gt;0,IF(E259/D259&gt;=100,"&gt;&gt;100",E259/D259*100),"-")</f>
        <v>100.27300166550977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13527.39</v>
      </c>
      <c r="E261" s="242">
        <v>13564.32</v>
      </c>
      <c r="F261" s="52">
        <f t="shared" si="67"/>
        <v>100.27300166550977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475.35</v>
      </c>
      <c r="E263" s="51">
        <f t="shared" si="68"/>
        <v>408.96</v>
      </c>
      <c r="F263" s="52">
        <f t="shared" ref="F263:F267" si="69">IF(D263&lt;&gt;0,IF(E263/D263&gt;=100,"&gt;&gt;100",E263/D263*100),"-")</f>
        <v>86.033449037551264</v>
      </c>
    </row>
    <row r="264" spans="1:6" ht="12.75" customHeight="1" x14ac:dyDescent="0.2">
      <c r="A264" s="53">
        <v>381</v>
      </c>
      <c r="B264" s="85" t="s">
        <v>567</v>
      </c>
      <c r="C264" s="50" t="s">
        <v>568</v>
      </c>
      <c r="D264" s="51">
        <f t="shared" ref="D264:E264" si="70">SUM(D265:D267)</f>
        <v>475.35</v>
      </c>
      <c r="E264" s="51">
        <f t="shared" si="70"/>
        <v>408.96</v>
      </c>
      <c r="F264" s="52">
        <f t="shared" si="69"/>
        <v>86.033449037551264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475.35</v>
      </c>
      <c r="E266" s="242">
        <v>408.96</v>
      </c>
      <c r="F266" s="52">
        <f t="shared" si="69"/>
        <v>86.033449037551264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1058987.26</v>
      </c>
      <c r="E289" s="51">
        <f t="shared" si="79"/>
        <v>1315017.1100000001</v>
      </c>
      <c r="F289" s="52">
        <f t="shared" si="76"/>
        <v>124.17685836938207</v>
      </c>
    </row>
    <row r="290" spans="1:6" ht="12.75" customHeight="1" x14ac:dyDescent="0.2">
      <c r="A290" s="53" t="s">
        <v>608</v>
      </c>
      <c r="B290" s="85" t="s">
        <v>619</v>
      </c>
      <c r="C290" s="50" t="s">
        <v>620</v>
      </c>
      <c r="D290" s="51">
        <f>IF(D6&gt;=D289,D6-D289,0)</f>
        <v>11328.590000000084</v>
      </c>
      <c r="E290" s="51">
        <f>IF(E6&gt;=E289,E6-E289,0)</f>
        <v>12925.889999999665</v>
      </c>
      <c r="F290" s="52">
        <f t="shared" si="76"/>
        <v>114.09972467888385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39545.67</v>
      </c>
      <c r="E293" s="242">
        <v>0</v>
      </c>
      <c r="F293" s="52">
        <f t="shared" si="76"/>
        <v>0</v>
      </c>
    </row>
    <row r="294" spans="1:6" ht="12.75" customHeight="1" x14ac:dyDescent="0.2">
      <c r="A294" s="53">
        <v>96</v>
      </c>
      <c r="B294" s="85" t="s">
        <v>627</v>
      </c>
      <c r="C294" s="50" t="s">
        <v>628</v>
      </c>
      <c r="D294" s="242">
        <v>3949.74</v>
      </c>
      <c r="E294" s="242">
        <v>690.78</v>
      </c>
      <c r="F294" s="52">
        <f t="shared" si="76"/>
        <v>17.489252457123762</v>
      </c>
    </row>
    <row r="295" spans="1:6" ht="24" x14ac:dyDescent="0.2">
      <c r="A295" s="53">
        <v>9661</v>
      </c>
      <c r="B295" s="85" t="s">
        <v>629</v>
      </c>
      <c r="C295" s="50" t="s">
        <v>630</v>
      </c>
      <c r="D295" s="242">
        <v>315</v>
      </c>
      <c r="E295" s="242">
        <v>597.5</v>
      </c>
      <c r="F295" s="52">
        <f t="shared" si="76"/>
        <v>189.68253968253967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11393.76</v>
      </c>
      <c r="E350" s="51">
        <f t="shared" si="95"/>
        <v>24944.300000000003</v>
      </c>
      <c r="F350" s="52">
        <f t="shared" si="81"/>
        <v>218.92948420890033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11393.76</v>
      </c>
      <c r="E363" s="51">
        <f t="shared" si="99"/>
        <v>22319.300000000003</v>
      </c>
      <c r="F363" s="52">
        <f t="shared" si="81"/>
        <v>195.89055763856709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1600</v>
      </c>
      <c r="E369" s="51">
        <f t="shared" si="101"/>
        <v>11271.970000000001</v>
      </c>
      <c r="F369" s="52">
        <f t="shared" si="81"/>
        <v>704.49812500000007</v>
      </c>
    </row>
    <row r="370" spans="1:6" ht="12.75" customHeight="1" x14ac:dyDescent="0.2">
      <c r="A370" s="53">
        <v>4221</v>
      </c>
      <c r="B370" s="85" t="s">
        <v>674</v>
      </c>
      <c r="C370" s="50" t="s">
        <v>766</v>
      </c>
      <c r="D370" s="242">
        <v>0</v>
      </c>
      <c r="E370" s="242">
        <v>6935.75</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1600</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4336.22</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9793.76</v>
      </c>
      <c r="E383" s="51">
        <f t="shared" si="103"/>
        <v>11047.33</v>
      </c>
      <c r="F383" s="52">
        <f t="shared" si="81"/>
        <v>112.79968061296172</v>
      </c>
    </row>
    <row r="384" spans="1:6" ht="12.75" customHeight="1" x14ac:dyDescent="0.2">
      <c r="A384" s="53">
        <v>4241</v>
      </c>
      <c r="B384" s="85" t="s">
        <v>783</v>
      </c>
      <c r="C384" s="50" t="s">
        <v>784</v>
      </c>
      <c r="D384" s="242">
        <v>9793.76</v>
      </c>
      <c r="E384" s="242">
        <v>11047.33</v>
      </c>
      <c r="F384" s="52">
        <f t="shared" si="81"/>
        <v>112.79968061296172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2625</v>
      </c>
      <c r="F402" s="52" t="str">
        <f t="shared" si="81"/>
        <v>-</v>
      </c>
    </row>
    <row r="403" spans="1:6" ht="12.75" customHeight="1" x14ac:dyDescent="0.2">
      <c r="A403" s="53">
        <v>451</v>
      </c>
      <c r="B403" s="85" t="s">
        <v>811</v>
      </c>
      <c r="C403" s="50" t="s">
        <v>812</v>
      </c>
      <c r="D403" s="242">
        <v>0</v>
      </c>
      <c r="E403" s="242">
        <v>2625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11393.76</v>
      </c>
      <c r="E408" s="51">
        <f t="shared" si="111"/>
        <v>24944.300000000003</v>
      </c>
      <c r="F408" s="52">
        <f t="shared" si="81"/>
        <v>218.92948420890033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39610.839999999997</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1070315.8500000001</v>
      </c>
      <c r="E412" s="51">
        <f>E6+E298</f>
        <v>1327942.9999999998</v>
      </c>
      <c r="F412" s="52">
        <f t="shared" si="81"/>
        <v>124.07019853064864</v>
      </c>
    </row>
    <row r="413" spans="1:6" ht="12.75" customHeight="1" x14ac:dyDescent="0.2">
      <c r="A413" s="53" t="s">
        <v>608</v>
      </c>
      <c r="B413" s="85" t="s">
        <v>831</v>
      </c>
      <c r="C413" s="50" t="s">
        <v>832</v>
      </c>
      <c r="D413" s="51">
        <f t="shared" ref="D413:E413" si="112">D289+D350</f>
        <v>1070381.02</v>
      </c>
      <c r="E413" s="51">
        <f t="shared" si="112"/>
        <v>1339961.4100000001</v>
      </c>
      <c r="F413" s="52">
        <f t="shared" si="81"/>
        <v>125.18546059420972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65.169999999925494</v>
      </c>
      <c r="E415" s="51">
        <f t="shared" si="114"/>
        <v>12018.410000000382</v>
      </c>
      <c r="F415" s="52" t="str">
        <f t="shared" si="81"/>
        <v>&gt;&gt;100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39545.67</v>
      </c>
      <c r="E417" s="51">
        <f t="shared" si="116"/>
        <v>39610.839999999997</v>
      </c>
      <c r="F417" s="52">
        <f t="shared" si="81"/>
        <v>100.16479680329098</v>
      </c>
    </row>
    <row r="418" spans="1:6" ht="12.75" customHeight="1" x14ac:dyDescent="0.2">
      <c r="A418" s="55" t="s">
        <v>842</v>
      </c>
      <c r="B418" s="233" t="s">
        <v>843</v>
      </c>
      <c r="C418" s="56" t="s">
        <v>844</v>
      </c>
      <c r="D418" s="62">
        <f t="shared" ref="D418:E418" si="117">D294+D411</f>
        <v>3949.74</v>
      </c>
      <c r="E418" s="62">
        <f t="shared" si="117"/>
        <v>690.78</v>
      </c>
      <c r="F418" s="57">
        <f t="shared" si="81"/>
        <v>17.489252457123762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1070315.8500000001</v>
      </c>
      <c r="E639" s="51">
        <f t="shared" si="180"/>
        <v>1327942.9999999998</v>
      </c>
      <c r="F639" s="52">
        <f t="shared" si="119"/>
        <v>124.07019853064864</v>
      </c>
    </row>
    <row r="640" spans="1:6" ht="12.75" customHeight="1" x14ac:dyDescent="0.2">
      <c r="A640" s="53" t="s">
        <v>608</v>
      </c>
      <c r="B640" s="85" t="s">
        <v>1277</v>
      </c>
      <c r="C640" s="50" t="s">
        <v>1278</v>
      </c>
      <c r="D640" s="51">
        <f t="shared" ref="D640:E640" si="181">D413+D528</f>
        <v>1070381.02</v>
      </c>
      <c r="E640" s="51">
        <f t="shared" si="181"/>
        <v>1339961.4100000001</v>
      </c>
      <c r="F640" s="52">
        <f t="shared" si="119"/>
        <v>125.18546059420972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65.169999999925494</v>
      </c>
      <c r="E642" s="51">
        <f t="shared" si="183"/>
        <v>12018.410000000382</v>
      </c>
      <c r="F642" s="52" t="str">
        <f t="shared" si="119"/>
        <v>&gt;&gt;100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39545.67</v>
      </c>
      <c r="E644" s="51">
        <f t="shared" si="185"/>
        <v>39610.839999999997</v>
      </c>
      <c r="F644" s="52">
        <f t="shared" si="119"/>
        <v>100.16479680329098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39610.839999999924</v>
      </c>
      <c r="E646" s="51">
        <f t="shared" si="187"/>
        <v>51629.250000000378</v>
      </c>
      <c r="F646" s="52">
        <f t="shared" si="119"/>
        <v>130.34121467759957</v>
      </c>
    </row>
    <row r="647" spans="1:6" ht="24" x14ac:dyDescent="0.2">
      <c r="A647" s="55" t="s">
        <v>1291</v>
      </c>
      <c r="B647" s="233" t="s">
        <v>1292</v>
      </c>
      <c r="C647" s="56" t="s">
        <v>1291</v>
      </c>
      <c r="D647" s="243">
        <v>81814.92</v>
      </c>
      <c r="E647" s="243">
        <v>94689.51</v>
      </c>
      <c r="F647" s="57">
        <f t="shared" si="119"/>
        <v>115.73623735132908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9717.5</v>
      </c>
      <c r="E649" s="242">
        <v>15878.53</v>
      </c>
      <c r="F649" s="52">
        <f t="shared" ref="F649:F724" si="188">IF(D649&lt;&gt;0,IF(E649/D649&gt;=100,"&gt;&gt;100",E649/D649*100),"-")</f>
        <v>163.4013892462053</v>
      </c>
    </row>
    <row r="650" spans="1:6" ht="12.75" customHeight="1" x14ac:dyDescent="0.2">
      <c r="A650" s="53" t="s">
        <v>1296</v>
      </c>
      <c r="B650" s="85" t="s">
        <v>1297</v>
      </c>
      <c r="C650" s="50" t="s">
        <v>1296</v>
      </c>
      <c r="D650" s="242">
        <v>143402.35</v>
      </c>
      <c r="E650" s="242">
        <v>141304.37</v>
      </c>
      <c r="F650" s="52">
        <f t="shared" si="188"/>
        <v>98.536997475982773</v>
      </c>
    </row>
    <row r="651" spans="1:6" ht="12.75" customHeight="1" x14ac:dyDescent="0.2">
      <c r="A651" s="53" t="s">
        <v>1298</v>
      </c>
      <c r="B651" s="85" t="s">
        <v>1299</v>
      </c>
      <c r="C651" s="50" t="s">
        <v>1298</v>
      </c>
      <c r="D651" s="242">
        <v>137241.32</v>
      </c>
      <c r="E651" s="242">
        <v>152901.85</v>
      </c>
      <c r="F651" s="52">
        <f t="shared" si="188"/>
        <v>111.41094387608629</v>
      </c>
    </row>
    <row r="652" spans="1:6" ht="24" x14ac:dyDescent="0.2">
      <c r="A652" s="53">
        <v>11</v>
      </c>
      <c r="B652" s="85" t="s">
        <v>1300</v>
      </c>
      <c r="C652" s="50" t="s">
        <v>1301</v>
      </c>
      <c r="D652" s="51">
        <f t="shared" ref="D652:E652" si="189">+D649+D650-D651</f>
        <v>15878.529999999999</v>
      </c>
      <c r="E652" s="51">
        <f t="shared" si="189"/>
        <v>4281.0499999999884</v>
      </c>
      <c r="F652" s="52">
        <f t="shared" si="188"/>
        <v>26.961248931733532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55</v>
      </c>
      <c r="E654" s="262">
        <v>55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55</v>
      </c>
      <c r="E656" s="262">
        <v>55</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366.07</v>
      </c>
      <c r="E664" s="242">
        <v>0</v>
      </c>
      <c r="F664" s="52">
        <f t="shared" si="188"/>
        <v>0</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974453.51</v>
      </c>
      <c r="E675" s="242">
        <v>1206295.3799999999</v>
      </c>
      <c r="F675" s="52">
        <f t="shared" si="188"/>
        <v>123.7919888040631</v>
      </c>
    </row>
    <row r="676" spans="1:6" ht="24" x14ac:dyDescent="0.2">
      <c r="A676" s="53">
        <v>63613</v>
      </c>
      <c r="B676" s="232" t="s">
        <v>1349</v>
      </c>
      <c r="C676" s="50" t="s">
        <v>1350</v>
      </c>
      <c r="D676" s="242">
        <v>0</v>
      </c>
      <c r="E676" s="242">
        <v>20805.79</v>
      </c>
      <c r="F676" s="52" t="str">
        <f t="shared" si="188"/>
        <v>-</v>
      </c>
    </row>
    <row r="677" spans="1:6" ht="24" x14ac:dyDescent="0.2">
      <c r="A677" s="53">
        <v>63622</v>
      </c>
      <c r="B677" s="232" t="s">
        <v>1351</v>
      </c>
      <c r="C677" s="50" t="s">
        <v>1352</v>
      </c>
      <c r="D677" s="242">
        <v>9616.23</v>
      </c>
      <c r="E677" s="242">
        <v>11008</v>
      </c>
      <c r="F677" s="52">
        <f t="shared" si="188"/>
        <v>114.4731355219249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8712.59</v>
      </c>
      <c r="E710" s="242">
        <v>3594.93</v>
      </c>
      <c r="F710" s="52">
        <f t="shared" si="188"/>
        <v>41.261324129793778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1870.11</v>
      </c>
      <c r="E717" s="242">
        <v>3531.52</v>
      </c>
      <c r="F717" s="52">
        <f t="shared" si="188"/>
        <v>188.84022864965164</v>
      </c>
    </row>
    <row r="718" spans="1:6" ht="12.75" customHeight="1" x14ac:dyDescent="0.2">
      <c r="A718" s="53">
        <v>32121</v>
      </c>
      <c r="B718" s="85" t="s">
        <v>1415</v>
      </c>
      <c r="C718" s="50" t="s">
        <v>1416</v>
      </c>
      <c r="D718" s="242">
        <v>49008.28</v>
      </c>
      <c r="E718" s="242">
        <v>42313.05</v>
      </c>
      <c r="F718" s="52">
        <f t="shared" si="188"/>
        <v>86.338573808344236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1405.66</v>
      </c>
      <c r="E720" s="242">
        <v>135.33000000000001</v>
      </c>
      <c r="F720" s="52">
        <f t="shared" si="188"/>
        <v>9.6275059402700514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5235.7299999999996</v>
      </c>
      <c r="E722" s="242">
        <v>2880.57</v>
      </c>
      <c r="F722" s="52">
        <f t="shared" si="188"/>
        <v>55.017542921426433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407.49</v>
      </c>
      <c r="E724" s="242">
        <v>565.16</v>
      </c>
      <c r="F724" s="52">
        <f t="shared" si="188"/>
        <v>138.69297406071311</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13527.39</v>
      </c>
      <c r="E828" s="242">
        <v>13564.32</v>
      </c>
      <c r="F828" s="52">
        <f t="shared" si="190"/>
        <v>100.27300166550977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1600101.27</v>
      </c>
      <c r="E6" s="229">
        <f t="shared" si="0"/>
        <v>1588035.75</v>
      </c>
      <c r="F6" s="230">
        <f t="shared" ref="F6:F260" si="1">IF(D6&gt;0,IF(E6/D6&gt;=100,"&gt;&gt;100",E6/D6*100),"-")</f>
        <v>99.245952726479615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1501284.7</v>
      </c>
      <c r="E7" s="104">
        <f t="shared" si="2"/>
        <v>1487878.39</v>
      </c>
      <c r="F7" s="93">
        <f t="shared" si="1"/>
        <v>99.107010815470247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1501284.7</v>
      </c>
      <c r="E12" s="104">
        <f t="shared" si="3"/>
        <v>1485253.39</v>
      </c>
      <c r="F12" s="93">
        <f t="shared" si="1"/>
        <v>98.932160568878103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1463522.6500000001</v>
      </c>
      <c r="E13" s="104">
        <f t="shared" si="4"/>
        <v>1443593.3800000001</v>
      </c>
      <c r="F13" s="93">
        <f t="shared" si="1"/>
        <v>98.638267060643031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1606129.83</v>
      </c>
      <c r="E15" s="247">
        <v>1606129.83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1584.72</v>
      </c>
      <c r="E17" s="247">
        <v>1584.72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144191.9</v>
      </c>
      <c r="E18" s="247">
        <v>164121.17000000001</v>
      </c>
      <c r="F18" s="93">
        <f t="shared" si="1"/>
        <v>113.82135196221148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29838.780000000028</v>
      </c>
      <c r="E19" s="104">
        <f t="shared" si="5"/>
        <v>33736.849999999977</v>
      </c>
      <c r="F19" s="93">
        <f t="shared" si="1"/>
        <v>113.06377137403052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111797.57</v>
      </c>
      <c r="E20" s="247">
        <v>117225.06</v>
      </c>
      <c r="F20" s="93">
        <f t="shared" si="1"/>
        <v>104.85474773736136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3306.72</v>
      </c>
      <c r="E21" s="247">
        <v>2945.84</v>
      </c>
      <c r="F21" s="93">
        <f t="shared" si="1"/>
        <v>89.086466347316986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21575.21</v>
      </c>
      <c r="E22" s="247">
        <v>21575.21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4778.93</v>
      </c>
      <c r="E24" s="247">
        <v>4778.93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2160.73</v>
      </c>
      <c r="E25" s="247">
        <v>6496.95</v>
      </c>
      <c r="F25" s="93">
        <f t="shared" si="1"/>
        <v>300.68310246999857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25164.92</v>
      </c>
      <c r="E26" s="247">
        <v>24805.18</v>
      </c>
      <c r="F26" s="93">
        <f t="shared" si="1"/>
        <v>98.570470321383908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138945.29999999999</v>
      </c>
      <c r="E28" s="247">
        <v>144090.32</v>
      </c>
      <c r="F28" s="93">
        <f t="shared" si="1"/>
        <v>103.70291042590142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23479.85</v>
      </c>
      <c r="E30" s="247">
        <v>23479.85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23479.85</v>
      </c>
      <c r="E34" s="247">
        <v>23479.85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174.91999999999825</v>
      </c>
      <c r="E35" s="104">
        <f t="shared" si="7"/>
        <v>207.99000000000524</v>
      </c>
      <c r="F35" s="93">
        <f t="shared" si="1"/>
        <v>118.90578550194792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60193.01</v>
      </c>
      <c r="E36" s="247">
        <v>71240.34</v>
      </c>
      <c r="F36" s="93">
        <f t="shared" si="1"/>
        <v>118.35317755334049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2287.88</v>
      </c>
      <c r="E39" s="247">
        <v>2287.88</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62305.97</v>
      </c>
      <c r="E40" s="247">
        <v>73320.23</v>
      </c>
      <c r="F40" s="93">
        <f t="shared" si="1"/>
        <v>117.67769605384524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132.72</v>
      </c>
      <c r="E41" s="104">
        <f t="shared" si="8"/>
        <v>99.54</v>
      </c>
      <c r="F41" s="93">
        <f t="shared" si="1"/>
        <v>75</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165.9</v>
      </c>
      <c r="E42" s="247">
        <v>165.9</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33.18</v>
      </c>
      <c r="E44" s="247">
        <v>66.36</v>
      </c>
      <c r="F44" s="93">
        <f t="shared" si="1"/>
        <v>200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7615.63</v>
      </c>
      <c r="E45" s="104">
        <f t="shared" si="9"/>
        <v>7615.63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7615.63</v>
      </c>
      <c r="E48" s="247">
        <v>7615.63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34042.559999999998</v>
      </c>
      <c r="E54" s="247">
        <v>36996.69</v>
      </c>
      <c r="F54" s="93">
        <f t="shared" si="1"/>
        <v>108.67775513944899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34042.559999999998</v>
      </c>
      <c r="E55" s="247">
        <v>36996.69</v>
      </c>
      <c r="F55" s="93">
        <f t="shared" si="1"/>
        <v>108.67775513944899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2625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2625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98816.57</v>
      </c>
      <c r="E68" s="104">
        <f t="shared" si="13"/>
        <v>100157.36</v>
      </c>
      <c r="F68" s="93">
        <f t="shared" si="1"/>
        <v>101.35684733845751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15878.53</v>
      </c>
      <c r="E69" s="104">
        <f t="shared" si="14"/>
        <v>4281.05</v>
      </c>
      <c r="F69" s="93">
        <f t="shared" si="1"/>
        <v>26.961248931733607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15842.28</v>
      </c>
      <c r="E70" s="104">
        <f t="shared" si="15"/>
        <v>4281.05</v>
      </c>
      <c r="F70" s="93">
        <f t="shared" si="1"/>
        <v>27.022941142310327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15842.28</v>
      </c>
      <c r="E72" s="247">
        <v>4281.05</v>
      </c>
      <c r="F72" s="93">
        <f t="shared" si="1"/>
        <v>27.022941142310327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36.25</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808.12</v>
      </c>
      <c r="E78" s="104">
        <f>E79+SUM(E82:E84)-E85+E86</f>
        <v>105.6</v>
      </c>
      <c r="F78" s="93">
        <f t="shared" si="1"/>
        <v>13.067366232737712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808.12</v>
      </c>
      <c r="E86" s="247">
        <v>105.6</v>
      </c>
      <c r="F86" s="93">
        <f t="shared" si="1"/>
        <v>13.067366232737712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315</v>
      </c>
      <c r="E146" s="104">
        <f t="shared" si="26"/>
        <v>1081.2</v>
      </c>
      <c r="F146" s="93">
        <f t="shared" si="1"/>
        <v>343.23809523809524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483.7</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315</v>
      </c>
      <c r="E160" s="247">
        <v>597.5</v>
      </c>
      <c r="F160" s="93">
        <f t="shared" si="1"/>
        <v>189.68253968253967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81814.92</v>
      </c>
      <c r="E170" s="104">
        <f t="shared" si="29"/>
        <v>94689.51</v>
      </c>
      <c r="F170" s="93">
        <f t="shared" si="1"/>
        <v>115.73623735132908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81814.92</v>
      </c>
      <c r="E173" s="247">
        <v>94689.51</v>
      </c>
      <c r="F173" s="93">
        <f t="shared" si="1"/>
        <v>115.73623735132908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1600101.27</v>
      </c>
      <c r="E175" s="104">
        <f t="shared" si="30"/>
        <v>1588035.75</v>
      </c>
      <c r="F175" s="93">
        <f t="shared" si="1"/>
        <v>99.245952726479615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90489.05</v>
      </c>
      <c r="E176" s="104">
        <f t="shared" si="31"/>
        <v>103472.47</v>
      </c>
      <c r="F176" s="93">
        <f t="shared" si="1"/>
        <v>114.34805647755171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90489.05</v>
      </c>
      <c r="E177" s="104">
        <f t="shared" si="32"/>
        <v>103472.47</v>
      </c>
      <c r="F177" s="93">
        <f t="shared" si="1"/>
        <v>114.34805647755171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77885.06</v>
      </c>
      <c r="E178" s="247">
        <v>91094.07</v>
      </c>
      <c r="F178" s="93">
        <f t="shared" si="1"/>
        <v>116.95961972681283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12196.36</v>
      </c>
      <c r="E179" s="247">
        <v>12182.76</v>
      </c>
      <c r="F179" s="93">
        <f t="shared" si="1"/>
        <v>99.888491320361155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44.77</v>
      </c>
      <c r="E180" s="104">
        <f t="shared" si="33"/>
        <v>90.04</v>
      </c>
      <c r="F180" s="93">
        <f t="shared" si="1"/>
        <v>201.11681929863749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44.77</v>
      </c>
      <c r="E183" s="247">
        <v>90.04</v>
      </c>
      <c r="F183" s="93">
        <f t="shared" si="1"/>
        <v>201.11681929863749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362.86</v>
      </c>
      <c r="E188" s="247">
        <v>105.6</v>
      </c>
      <c r="F188" s="93">
        <f t="shared" si="1"/>
        <v>29.102133054070439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1509612.22</v>
      </c>
      <c r="E237" s="104">
        <f t="shared" si="41"/>
        <v>1484563.28</v>
      </c>
      <c r="F237" s="93">
        <f t="shared" si="1"/>
        <v>98.340703680843291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1548908.06</v>
      </c>
      <c r="E238" s="104">
        <f t="shared" si="42"/>
        <v>1535501.75</v>
      </c>
      <c r="F238" s="93">
        <f t="shared" si="1"/>
        <v>99.134467025757488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1548908.06</v>
      </c>
      <c r="E239" s="104">
        <f t="shared" si="43"/>
        <v>1535501.75</v>
      </c>
      <c r="F239" s="93">
        <f t="shared" si="1"/>
        <v>99.134467025757488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1518990.21</v>
      </c>
      <c r="E240" s="247">
        <v>1456280.07</v>
      </c>
      <c r="F240" s="93">
        <f t="shared" si="1"/>
        <v>95.871590245469733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29917.85</v>
      </c>
      <c r="E241" s="247">
        <v>79221.679999999993</v>
      </c>
      <c r="F241" s="93">
        <f t="shared" si="1"/>
        <v>264.79737013187776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-39610.839999999997</v>
      </c>
      <c r="E245" s="104">
        <f t="shared" si="45"/>
        <v>-51629.25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39610.839999999997</v>
      </c>
      <c r="E250" s="104">
        <f t="shared" si="47"/>
        <v>51629.25</v>
      </c>
      <c r="F250" s="93">
        <f t="shared" si="1"/>
        <v>130.34121467759837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39610.839999999997</v>
      </c>
      <c r="E251" s="247">
        <v>51629.25</v>
      </c>
      <c r="F251" s="93">
        <f t="shared" si="1"/>
        <v>130.34121467759837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315</v>
      </c>
      <c r="E255" s="247">
        <v>690.78</v>
      </c>
      <c r="F255" s="93">
        <f t="shared" si="1"/>
        <v>219.29523809523806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12814.68</v>
      </c>
      <c r="E259" s="104">
        <f t="shared" si="49"/>
        <v>12814.68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12814.68</v>
      </c>
      <c r="E260" s="248">
        <v>12814.68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483.7</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315</v>
      </c>
      <c r="E265" s="247">
        <v>597.5</v>
      </c>
      <c r="F265" s="93">
        <f t="shared" si="50"/>
        <v>189.68253968253967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808.12</v>
      </c>
      <c r="E268" s="247">
        <v>105.6</v>
      </c>
      <c r="F268" s="93">
        <f t="shared" si="50"/>
        <v>13.067366232737712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261.02</v>
      </c>
      <c r="E287" s="247">
        <v>8782.9599999999991</v>
      </c>
      <c r="F287" s="93">
        <f t="shared" si="50"/>
        <v>3364.8609301969195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90228.03</v>
      </c>
      <c r="E288" s="247">
        <v>94689.51</v>
      </c>
      <c r="F288" s="93">
        <f t="shared" si="50"/>
        <v>104.94467184975666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1070381.02</v>
      </c>
      <c r="E114" s="81">
        <f t="shared" si="22"/>
        <v>1339961.4099999999</v>
      </c>
      <c r="F114" s="63">
        <f t="shared" si="1"/>
        <v>125.1854605942097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1032396.04</v>
      </c>
      <c r="E115" s="81">
        <f t="shared" si="23"/>
        <v>1312477.8799999999</v>
      </c>
      <c r="F115" s="63">
        <f t="shared" si="1"/>
        <v>127.12930204575366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1032396.04</v>
      </c>
      <c r="E117" s="249">
        <v>1312477.8799999999</v>
      </c>
      <c r="F117" s="63">
        <f t="shared" si="1"/>
        <v>127.12930204575366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37984.980000000003</v>
      </c>
      <c r="E126" s="249">
        <v>27483.53</v>
      </c>
      <c r="F126" s="63">
        <f t="shared" si="1"/>
        <v>72.353677690497648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1070381.02</v>
      </c>
      <c r="E141" s="106">
        <f t="shared" si="28"/>
        <v>1339961.4099999999</v>
      </c>
      <c r="F141" s="82">
        <f t="shared" si="1"/>
        <v>125.1854605942097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2228.88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2228.88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2228.88</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2228.88</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28" sqref="D2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90489.05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1341790.5699999998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1316846.2699999998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1145845.8799999999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168135.15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526.48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2338.7600000000002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24944.3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1328807.1499999999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1303862.8499999999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1132351.97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168415.96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526.48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2568.44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24944.3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103472.46999999997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103472.47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97133.57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6338.9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8230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VELIKA PISANICA</cp:lastModifiedBy>
  <cp:lastPrinted>2025-01-31T13:47:31Z</cp:lastPrinted>
  <dcterms:created xsi:type="dcterms:W3CDTF">2022-04-01T05:14:30Z</dcterms:created>
  <dcterms:modified xsi:type="dcterms:W3CDTF">2025-01-31T13:47:47Z</dcterms:modified>
</cp:coreProperties>
</file>