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DARIJA\fin.izvještaj\2023\06-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595" windowHeight="10965"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E288" i="9" s="1"/>
  <c r="B288" i="9" s="1"/>
  <c r="G288" i="9"/>
  <c r="F288" i="9"/>
  <c r="F287" i="9"/>
  <c r="F286" i="9"/>
  <c r="H285" i="9"/>
  <c r="G285" i="9"/>
  <c r="F285" i="9"/>
  <c r="E285" i="9"/>
  <c r="B285" i="9" s="1"/>
  <c r="H284" i="9"/>
  <c r="G284" i="9"/>
  <c r="F284" i="9"/>
  <c r="E284" i="9"/>
  <c r="B284" i="9" s="1"/>
  <c r="H283" i="9"/>
  <c r="G283" i="9"/>
  <c r="F283" i="9"/>
  <c r="F282" i="9"/>
  <c r="H281" i="9"/>
  <c r="E281" i="9" s="1"/>
  <c r="B281" i="9" s="1"/>
  <c r="G281" i="9"/>
  <c r="F281" i="9"/>
  <c r="H280" i="9"/>
  <c r="G280" i="9"/>
  <c r="F280" i="9"/>
  <c r="E280" i="9"/>
  <c r="B280" i="9" s="1"/>
  <c r="H279" i="9"/>
  <c r="E279" i="9" s="1"/>
  <c r="B279" i="9" s="1"/>
  <c r="G279" i="9"/>
  <c r="F279" i="9"/>
  <c r="F278" i="9"/>
  <c r="F277" i="9"/>
  <c r="F276" i="9"/>
  <c r="F275" i="9"/>
  <c r="F274" i="9"/>
  <c r="L273" i="9"/>
  <c r="F273" i="9" s="1"/>
  <c r="H273" i="9"/>
  <c r="I272" i="9"/>
  <c r="E272" i="9" s="1"/>
  <c r="B272" i="9" s="1"/>
  <c r="H272" i="9"/>
  <c r="F272" i="9"/>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F217" i="9"/>
  <c r="E217" i="9"/>
  <c r="B217" i="9"/>
  <c r="M216" i="9"/>
  <c r="L216" i="9"/>
  <c r="E216" i="9"/>
  <c r="M215" i="9"/>
  <c r="L215" i="9"/>
  <c r="F215" i="9"/>
  <c r="E215" i="9"/>
  <c r="B215" i="9"/>
  <c r="M214" i="9"/>
  <c r="L214" i="9"/>
  <c r="F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G152" i="9"/>
  <c r="F152" i="9"/>
  <c r="E152" i="9"/>
  <c r="B152" i="9" s="1"/>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G144" i="9"/>
  <c r="F144" i="9"/>
  <c r="E144" i="9"/>
  <c r="B144" i="9" s="1"/>
  <c r="H143" i="9"/>
  <c r="G143" i="9"/>
  <c r="F143" i="9"/>
  <c r="E143" i="9"/>
  <c r="B143" i="9" s="1"/>
  <c r="F142" i="9"/>
  <c r="H141" i="9"/>
  <c r="E141" i="9" s="1"/>
  <c r="B141" i="9" s="1"/>
  <c r="G141" i="9"/>
  <c r="F141" i="9"/>
  <c r="H140" i="9"/>
  <c r="G140" i="9"/>
  <c r="F140" i="9"/>
  <c r="E140" i="9"/>
  <c r="B140" i="9" s="1"/>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G127" i="9"/>
  <c r="F127" i="9"/>
  <c r="E127" i="9"/>
  <c r="B127" i="9" s="1"/>
  <c r="H126" i="9"/>
  <c r="E126" i="9" s="1"/>
  <c r="B126" i="9" s="1"/>
  <c r="G126" i="9"/>
  <c r="F126" i="9"/>
  <c r="H125" i="9"/>
  <c r="E125" i="9" s="1"/>
  <c r="B125" i="9" s="1"/>
  <c r="G125" i="9"/>
  <c r="F125" i="9"/>
  <c r="H124" i="9"/>
  <c r="G124" i="9"/>
  <c r="F124" i="9"/>
  <c r="E124" i="9"/>
  <c r="B124" i="9" s="1"/>
  <c r="H123" i="9"/>
  <c r="G123" i="9"/>
  <c r="F123" i="9"/>
  <c r="E123" i="9"/>
  <c r="B123" i="9" s="1"/>
  <c r="H122" i="9"/>
  <c r="E122" i="9" s="1"/>
  <c r="B122" i="9" s="1"/>
  <c r="G122" i="9"/>
  <c r="F122" i="9"/>
  <c r="H121" i="9"/>
  <c r="E121" i="9" s="1"/>
  <c r="B121" i="9" s="1"/>
  <c r="G121" i="9"/>
  <c r="F121" i="9"/>
  <c r="H120" i="9"/>
  <c r="G120" i="9"/>
  <c r="F120" i="9"/>
  <c r="E120" i="9"/>
  <c r="B120" i="9" s="1"/>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G99" i="9"/>
  <c r="F99" i="9"/>
  <c r="E99" i="9"/>
  <c r="B99" i="9" s="1"/>
  <c r="H98" i="9"/>
  <c r="G98" i="9"/>
  <c r="F98" i="9"/>
  <c r="E98" i="9"/>
  <c r="B98" i="9" s="1"/>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G90" i="9"/>
  <c r="F90" i="9"/>
  <c r="E90" i="9"/>
  <c r="B90" i="9" s="1"/>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G82" i="9"/>
  <c r="F82" i="9"/>
  <c r="E82" i="9"/>
  <c r="B82" i="9" s="1"/>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G74" i="9"/>
  <c r="F74" i="9"/>
  <c r="E74" i="9"/>
  <c r="B74" i="9" s="1"/>
  <c r="H73" i="9"/>
  <c r="G73" i="9"/>
  <c r="F73" i="9"/>
  <c r="E73" i="9"/>
  <c r="B73" i="9" s="1"/>
  <c r="H72" i="9"/>
  <c r="E72" i="9" s="1"/>
  <c r="B72" i="9" s="1"/>
  <c r="G72" i="9"/>
  <c r="F72" i="9"/>
  <c r="H71" i="9"/>
  <c r="E71" i="9" s="1"/>
  <c r="B71" i="9" s="1"/>
  <c r="G71" i="9"/>
  <c r="F71" i="9"/>
  <c r="H70" i="9"/>
  <c r="G70" i="9"/>
  <c r="F70" i="9"/>
  <c r="E70" i="9"/>
  <c r="B70" i="9" s="1"/>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G62" i="9"/>
  <c r="F62" i="9"/>
  <c r="E62" i="9"/>
  <c r="B62" i="9" s="1"/>
  <c r="H61" i="9"/>
  <c r="G61" i="9"/>
  <c r="F61" i="9"/>
  <c r="E61" i="9"/>
  <c r="B61" i="9" s="1"/>
  <c r="H60" i="9"/>
  <c r="E60" i="9" s="1"/>
  <c r="B60" i="9" s="1"/>
  <c r="G60" i="9"/>
  <c r="F60" i="9"/>
  <c r="H59" i="9"/>
  <c r="E59" i="9" s="1"/>
  <c r="B59" i="9" s="1"/>
  <c r="G59" i="9"/>
  <c r="F59" i="9"/>
  <c r="H58" i="9"/>
  <c r="G58" i="9"/>
  <c r="F58" i="9"/>
  <c r="E58" i="9"/>
  <c r="B58" i="9" s="1"/>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G50" i="9"/>
  <c r="F50" i="9"/>
  <c r="E50" i="9"/>
  <c r="B50" i="9" s="1"/>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G37" i="9"/>
  <c r="F37" i="9"/>
  <c r="E37" i="9"/>
  <c r="B37" i="9" s="1"/>
  <c r="H36" i="9"/>
  <c r="E36" i="9" s="1"/>
  <c r="B36" i="9" s="1"/>
  <c r="G36" i="9"/>
  <c r="F36" i="9"/>
  <c r="H35" i="9"/>
  <c r="E35" i="9" s="1"/>
  <c r="B35" i="9" s="1"/>
  <c r="G35" i="9"/>
  <c r="F35" i="9"/>
  <c r="H34" i="9"/>
  <c r="E34" i="9" s="1"/>
  <c r="B34" i="9" s="1"/>
  <c r="G34" i="9"/>
  <c r="F34" i="9"/>
  <c r="H33" i="9"/>
  <c r="E33" i="9" s="1"/>
  <c r="B33" i="9" s="1"/>
  <c r="G33" i="9"/>
  <c r="F33" i="9"/>
  <c r="H32" i="9"/>
  <c r="G32" i="9"/>
  <c r="F32" i="9"/>
  <c r="H31" i="9"/>
  <c r="G31" i="9"/>
  <c r="F31" i="9"/>
  <c r="H30" i="9"/>
  <c r="E30" i="9" s="1"/>
  <c r="B30" i="9" s="1"/>
  <c r="G30" i="9"/>
  <c r="F30" i="9"/>
  <c r="H29" i="9"/>
  <c r="E29" i="9" s="1"/>
  <c r="B29" i="9" s="1"/>
  <c r="G29" i="9"/>
  <c r="F29" i="9"/>
  <c r="H28" i="9"/>
  <c r="E28" i="9" s="1"/>
  <c r="B28" i="9" s="1"/>
  <c r="G28" i="9"/>
  <c r="F28" i="9"/>
  <c r="H27" i="9"/>
  <c r="E27" i="9" s="1"/>
  <c r="B27" i="9" s="1"/>
  <c r="G27" i="9"/>
  <c r="F27" i="9"/>
  <c r="H26" i="9"/>
  <c r="E26" i="9" s="1"/>
  <c r="B26" i="9" s="1"/>
  <c r="G26" i="9"/>
  <c r="F26" i="9"/>
  <c r="H25" i="9"/>
  <c r="E25" i="9" s="1"/>
  <c r="B25" i="9" s="1"/>
  <c r="G25" i="9"/>
  <c r="F25" i="9"/>
  <c r="H24" i="9"/>
  <c r="E24" i="9" s="1"/>
  <c r="B24" i="9" s="1"/>
  <c r="G24" i="9"/>
  <c r="F24" i="9"/>
  <c r="H23" i="9"/>
  <c r="G23" i="9"/>
  <c r="F23" i="9"/>
  <c r="E23" i="9"/>
  <c r="B23" i="9" s="1"/>
  <c r="H22" i="9"/>
  <c r="E22" i="9" s="1"/>
  <c r="B22" i="9" s="1"/>
  <c r="G22" i="9"/>
  <c r="F22" i="9"/>
  <c r="H21" i="9"/>
  <c r="E21" i="9" s="1"/>
  <c r="B21" i="9" s="1"/>
  <c r="G21" i="9"/>
  <c r="F21" i="9"/>
  <c r="F20" i="9"/>
  <c r="F4" i="9"/>
  <c r="O3" i="9"/>
  <c r="G273" i="9" s="1"/>
  <c r="E273" i="9" s="1"/>
  <c r="I3" i="9"/>
  <c r="H3" i="9"/>
  <c r="G3" i="9"/>
  <c r="D101" i="8"/>
  <c r="D95" i="8"/>
  <c r="D90" i="8"/>
  <c r="D85" i="8"/>
  <c r="C1560" i="1" s="1"/>
  <c r="D80" i="8"/>
  <c r="D75" i="8"/>
  <c r="D70" i="8"/>
  <c r="D65" i="8"/>
  <c r="D60" i="8"/>
  <c r="D55" i="8"/>
  <c r="D50" i="8"/>
  <c r="D44" i="8"/>
  <c r="D36" i="8"/>
  <c r="D26" i="8"/>
  <c r="D24" i="8" s="1"/>
  <c r="C1499" i="1" s="1"/>
  <c r="D18" i="8"/>
  <c r="D8" i="8"/>
  <c r="D6" i="8" s="1"/>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F246" i="5" s="1"/>
  <c r="D245" i="5"/>
  <c r="F245" i="5" s="1"/>
  <c r="F244" i="5"/>
  <c r="F243" i="5"/>
  <c r="E242" i="5"/>
  <c r="D242" i="5"/>
  <c r="F242" i="5" s="1"/>
  <c r="F241" i="5"/>
  <c r="F240" i="5"/>
  <c r="E239" i="5"/>
  <c r="D239" i="5"/>
  <c r="D238" i="5" s="1"/>
  <c r="F238" i="5" s="1"/>
  <c r="E238" i="5"/>
  <c r="D237" i="5"/>
  <c r="F237" i="5" s="1"/>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1056" i="1"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F602" i="4"/>
  <c r="F601" i="4"/>
  <c r="F600" i="4"/>
  <c r="E599" i="4"/>
  <c r="D599" i="4"/>
  <c r="F599" i="4" s="1"/>
  <c r="F598" i="4"/>
  <c r="F597" i="4"/>
  <c r="F596" i="4"/>
  <c r="F595" i="4"/>
  <c r="E594" i="4"/>
  <c r="D588" i="1" s="1"/>
  <c r="H588" i="1" s="1"/>
  <c r="D594" i="4"/>
  <c r="F594" i="4" s="1"/>
  <c r="F592" i="4"/>
  <c r="F591" i="4"/>
  <c r="E590" i="4"/>
  <c r="D584" i="1" s="1"/>
  <c r="H584" i="1" s="1"/>
  <c r="D590" i="4"/>
  <c r="F590" i="4" s="1"/>
  <c r="F589" i="4"/>
  <c r="F588" i="4"/>
  <c r="E587" i="4"/>
  <c r="D581" i="1" s="1"/>
  <c r="H581" i="1" s="1"/>
  <c r="D587" i="4"/>
  <c r="F587" i="4" s="1"/>
  <c r="F586" i="4"/>
  <c r="E585" i="4"/>
  <c r="D585" i="4"/>
  <c r="F585" i="4" s="1"/>
  <c r="F584" i="4"/>
  <c r="F583" i="4"/>
  <c r="F582" i="4"/>
  <c r="E581" i="4"/>
  <c r="E580" i="4" s="1"/>
  <c r="D574" i="1" s="1"/>
  <c r="H574" i="1"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49" i="1" s="1"/>
  <c r="H549" i="1" s="1"/>
  <c r="D555" i="4"/>
  <c r="F555" i="4" s="1"/>
  <c r="F554" i="4"/>
  <c r="F553" i="4"/>
  <c r="F552" i="4"/>
  <c r="F551" i="4"/>
  <c r="E550" i="4"/>
  <c r="D544" i="1" s="1"/>
  <c r="H544" i="1" s="1"/>
  <c r="D550" i="4"/>
  <c r="F550" i="4" s="1"/>
  <c r="F549" i="4"/>
  <c r="F548" i="4"/>
  <c r="F547" i="4"/>
  <c r="F546" i="4"/>
  <c r="F545" i="4"/>
  <c r="F544" i="4"/>
  <c r="E543" i="4"/>
  <c r="D537" i="1" s="1"/>
  <c r="H537" i="1" s="1"/>
  <c r="D543" i="4"/>
  <c r="F543" i="4" s="1"/>
  <c r="F542" i="4"/>
  <c r="F541" i="4"/>
  <c r="F540" i="4"/>
  <c r="F539" i="4"/>
  <c r="E538" i="4"/>
  <c r="D532" i="1" s="1"/>
  <c r="H532" i="1" s="1"/>
  <c r="D538" i="4"/>
  <c r="F538" i="4" s="1"/>
  <c r="F537" i="4"/>
  <c r="F536" i="4"/>
  <c r="E535" i="4"/>
  <c r="D529" i="1" s="1"/>
  <c r="H529" i="1" s="1"/>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1" i="1" s="1"/>
  <c r="H501" i="1" s="1"/>
  <c r="D507" i="4"/>
  <c r="F507" i="4" s="1"/>
  <c r="F506" i="4"/>
  <c r="F505" i="4"/>
  <c r="F504" i="4"/>
  <c r="F503" i="4"/>
  <c r="E502" i="4"/>
  <c r="D496" i="1" s="1"/>
  <c r="H496" i="1" s="1"/>
  <c r="D502" i="4"/>
  <c r="F502" i="4" s="1"/>
  <c r="F501" i="4"/>
  <c r="F500" i="4"/>
  <c r="F499" i="4"/>
  <c r="F498" i="4"/>
  <c r="F497" i="4"/>
  <c r="F496" i="4"/>
  <c r="E495" i="4"/>
  <c r="D489" i="1" s="1"/>
  <c r="H489" i="1" s="1"/>
  <c r="D495" i="4"/>
  <c r="F495" i="4" s="1"/>
  <c r="F494" i="4"/>
  <c r="F493" i="4"/>
  <c r="F492" i="4"/>
  <c r="F491" i="4"/>
  <c r="E490" i="4"/>
  <c r="D484" i="1" s="1"/>
  <c r="H484" i="1" s="1"/>
  <c r="D490" i="4"/>
  <c r="F490" i="4" s="1"/>
  <c r="F489" i="4"/>
  <c r="F488" i="4"/>
  <c r="F487" i="4"/>
  <c r="F486" i="4"/>
  <c r="E485" i="4"/>
  <c r="E484" i="4" s="1"/>
  <c r="D478" i="1" s="1"/>
  <c r="H478" i="1"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3" i="1" s="1"/>
  <c r="H413" i="1" s="1"/>
  <c r="D418" i="4"/>
  <c r="F418" i="4" s="1"/>
  <c r="E417" i="4"/>
  <c r="D417" i="4"/>
  <c r="D644" i="4" s="1"/>
  <c r="E416" i="4"/>
  <c r="E643" i="4" s="1"/>
  <c r="D637" i="1" s="1"/>
  <c r="D416" i="4"/>
  <c r="D643" i="4" s="1"/>
  <c r="F643" i="4" s="1"/>
  <c r="F411" i="4"/>
  <c r="F410" i="4"/>
  <c r="F409" i="4"/>
  <c r="F406" i="4"/>
  <c r="F405" i="4"/>
  <c r="F404" i="4"/>
  <c r="F403" i="4"/>
  <c r="E402" i="4"/>
  <c r="D402" i="4"/>
  <c r="F401" i="4"/>
  <c r="E400" i="4"/>
  <c r="D400" i="4"/>
  <c r="F400" i="4" s="1"/>
  <c r="F399" i="4"/>
  <c r="F398" i="4"/>
  <c r="E397" i="4"/>
  <c r="D397" i="4"/>
  <c r="F397" i="4" s="1"/>
  <c r="E396" i="4"/>
  <c r="F395" i="4"/>
  <c r="F394" i="4"/>
  <c r="F393" i="4"/>
  <c r="F392" i="4"/>
  <c r="E391" i="4"/>
  <c r="D386" i="1" s="1"/>
  <c r="H386" i="1" s="1"/>
  <c r="D391" i="4"/>
  <c r="F391" i="4" s="1"/>
  <c r="F390" i="4"/>
  <c r="F389" i="4"/>
  <c r="E388" i="4"/>
  <c r="D383" i="1" s="1"/>
  <c r="H383" i="1" s="1"/>
  <c r="D388" i="4"/>
  <c r="F388" i="4" s="1"/>
  <c r="F387" i="4"/>
  <c r="F386" i="4"/>
  <c r="F385" i="4"/>
  <c r="F384" i="4"/>
  <c r="E383" i="4"/>
  <c r="D378" i="1" s="1"/>
  <c r="H378" i="1" s="1"/>
  <c r="D383" i="4"/>
  <c r="F383" i="4" s="1"/>
  <c r="F382" i="4"/>
  <c r="F381" i="4"/>
  <c r="F380" i="4"/>
  <c r="F379" i="4"/>
  <c r="E378" i="4"/>
  <c r="D373" i="1" s="1"/>
  <c r="H373" i="1" s="1"/>
  <c r="D378" i="4"/>
  <c r="F378" i="4" s="1"/>
  <c r="F377" i="4"/>
  <c r="F376" i="4"/>
  <c r="F375" i="4"/>
  <c r="F374" i="4"/>
  <c r="F373" i="4"/>
  <c r="F372" i="4"/>
  <c r="F371" i="4"/>
  <c r="F370" i="4"/>
  <c r="E369" i="4"/>
  <c r="D364" i="1" s="1"/>
  <c r="H364" i="1" s="1"/>
  <c r="D369" i="4"/>
  <c r="F369" i="4" s="1"/>
  <c r="F368" i="4"/>
  <c r="F367" i="4"/>
  <c r="F366" i="4"/>
  <c r="F365" i="4"/>
  <c r="E364" i="4"/>
  <c r="E363" i="4" s="1"/>
  <c r="D358" i="1" s="1"/>
  <c r="H358" i="1" s="1"/>
  <c r="D364" i="4"/>
  <c r="D363" i="4"/>
  <c r="F363" i="4" s="1"/>
  <c r="F362" i="4"/>
  <c r="F361" i="4"/>
  <c r="F360" i="4"/>
  <c r="F359" i="4"/>
  <c r="F358" i="4"/>
  <c r="F357" i="4"/>
  <c r="E356" i="4"/>
  <c r="D356" i="4"/>
  <c r="F356" i="4" s="1"/>
  <c r="F355" i="4"/>
  <c r="F354" i="4"/>
  <c r="F353" i="4"/>
  <c r="E352" i="4"/>
  <c r="E351" i="4" s="1"/>
  <c r="E350" i="4" s="1"/>
  <c r="D345" i="1"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299" i="1" s="1"/>
  <c r="H299" i="1" s="1"/>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5" i="1" s="1"/>
  <c r="H255" i="1" s="1"/>
  <c r="D259" i="4"/>
  <c r="F259" i="4" s="1"/>
  <c r="F258" i="4"/>
  <c r="F257" i="4"/>
  <c r="F256" i="4"/>
  <c r="F255" i="4"/>
  <c r="F254" i="4"/>
  <c r="E253" i="4"/>
  <c r="D253" i="4"/>
  <c r="F253" i="4" s="1"/>
  <c r="D252" i="4"/>
  <c r="F252" i="4" s="1"/>
  <c r="F251" i="4"/>
  <c r="F250" i="4"/>
  <c r="F249" i="4"/>
  <c r="F248" i="4"/>
  <c r="E247" i="4"/>
  <c r="D247" i="4"/>
  <c r="F247" i="4" s="1"/>
  <c r="F246" i="4"/>
  <c r="F245" i="4"/>
  <c r="E244" i="4"/>
  <c r="D240" i="1" s="1"/>
  <c r="H240" i="1" s="1"/>
  <c r="D244" i="4"/>
  <c r="F244" i="4" s="1"/>
  <c r="F243" i="4"/>
  <c r="F242" i="4"/>
  <c r="F241" i="4"/>
  <c r="E240" i="4"/>
  <c r="D240" i="4"/>
  <c r="F240" i="4" s="1"/>
  <c r="F239" i="4"/>
  <c r="F238" i="4"/>
  <c r="F237" i="4"/>
  <c r="E236" i="4"/>
  <c r="D232" i="1" s="1"/>
  <c r="H232" i="1" s="1"/>
  <c r="D236" i="4"/>
  <c r="F236" i="4" s="1"/>
  <c r="F235" i="4"/>
  <c r="F234" i="4"/>
  <c r="F233" i="4"/>
  <c r="F232" i="4"/>
  <c r="E231" i="4"/>
  <c r="D227" i="1" s="1"/>
  <c r="H227" i="1" s="1"/>
  <c r="D231" i="4"/>
  <c r="F231" i="4" s="1"/>
  <c r="F230" i="4"/>
  <c r="F229" i="4"/>
  <c r="E228" i="4"/>
  <c r="D224" i="1" s="1"/>
  <c r="H224" i="1" s="1"/>
  <c r="D228" i="4"/>
  <c r="F228" i="4" s="1"/>
  <c r="F227" i="4"/>
  <c r="F226" i="4"/>
  <c r="E225" i="4"/>
  <c r="E224" i="4" s="1"/>
  <c r="D220" i="1" s="1"/>
  <c r="H220" i="1" s="1"/>
  <c r="D225" i="4"/>
  <c r="F225" i="4" s="1"/>
  <c r="D224" i="4"/>
  <c r="F224"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198" i="1" s="1"/>
  <c r="H198" i="1" s="1"/>
  <c r="D202" i="4"/>
  <c r="F202" i="4" s="1"/>
  <c r="F201" i="4"/>
  <c r="F200" i="4"/>
  <c r="F199" i="4"/>
  <c r="F198" i="4"/>
  <c r="E197" i="4"/>
  <c r="D197" i="4"/>
  <c r="F197" i="4" s="1"/>
  <c r="D196" i="4"/>
  <c r="F195" i="4"/>
  <c r="F194" i="4"/>
  <c r="F193" i="4"/>
  <c r="F192" i="4"/>
  <c r="F191" i="4"/>
  <c r="F190" i="4"/>
  <c r="F189" i="4"/>
  <c r="E188" i="4"/>
  <c r="D184" i="1" s="1"/>
  <c r="H184" i="1" s="1"/>
  <c r="D188" i="4"/>
  <c r="F187" i="4"/>
  <c r="F186" i="4"/>
  <c r="F185" i="4"/>
  <c r="F184" i="4"/>
  <c r="F183" i="4"/>
  <c r="F182" i="4"/>
  <c r="F181" i="4"/>
  <c r="F180" i="4"/>
  <c r="F179" i="4"/>
  <c r="F178" i="4"/>
  <c r="E177" i="4"/>
  <c r="E163" i="4" s="1"/>
  <c r="D159" i="1" s="1"/>
  <c r="D177" i="4"/>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E152" i="4" s="1"/>
  <c r="D148" i="1" s="1"/>
  <c r="H148" i="1" s="1"/>
  <c r="D153" i="4"/>
  <c r="F153" i="4" s="1"/>
  <c r="D152" i="4"/>
  <c r="F150" i="4"/>
  <c r="F149" i="4"/>
  <c r="F148" i="4"/>
  <c r="F147" i="4"/>
  <c r="F146" i="4"/>
  <c r="F145" i="4"/>
  <c r="F144" i="4"/>
  <c r="F143" i="4"/>
  <c r="F142" i="4"/>
  <c r="F141" i="4"/>
  <c r="E140" i="4"/>
  <c r="D140" i="4"/>
  <c r="F140" i="4" s="1"/>
  <c r="E139" i="4"/>
  <c r="D135" i="1" s="1"/>
  <c r="F138" i="4"/>
  <c r="F137" i="4"/>
  <c r="F136" i="4"/>
  <c r="F135" i="4"/>
  <c r="E134" i="4"/>
  <c r="D134" i="4"/>
  <c r="F134" i="4" s="1"/>
  <c r="E133" i="4"/>
  <c r="F132" i="4"/>
  <c r="F131" i="4"/>
  <c r="F130" i="4"/>
  <c r="F129" i="4"/>
  <c r="E128" i="4"/>
  <c r="D124" i="1" s="1"/>
  <c r="H124" i="1" s="1"/>
  <c r="D128" i="4"/>
  <c r="F127" i="4"/>
  <c r="F126" i="4"/>
  <c r="E125" i="4"/>
  <c r="E124" i="4" s="1"/>
  <c r="D120" i="1" s="1"/>
  <c r="H120" i="1"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H78" i="1" s="1"/>
  <c r="D83" i="4"/>
  <c r="D82" i="4"/>
  <c r="F82" i="4" s="1"/>
  <c r="F81" i="4"/>
  <c r="F80" i="4"/>
  <c r="F79" i="4"/>
  <c r="F78" i="4"/>
  <c r="E77" i="4"/>
  <c r="D73" i="1" s="1"/>
  <c r="H73" i="1" s="1"/>
  <c r="D77" i="4"/>
  <c r="F77" i="4" s="1"/>
  <c r="F76" i="4"/>
  <c r="F75" i="4"/>
  <c r="E74" i="4"/>
  <c r="D70" i="1" s="1"/>
  <c r="H70" i="1" s="1"/>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46" i="1" s="1"/>
  <c r="H46" i="1" s="1"/>
  <c r="D51" i="4"/>
  <c r="F51" i="4" s="1"/>
  <c r="D50" i="4"/>
  <c r="F50" i="4" s="1"/>
  <c r="F49" i="4"/>
  <c r="F48" i="4"/>
  <c r="F47" i="4"/>
  <c r="F46" i="4"/>
  <c r="E45" i="4"/>
  <c r="E44" i="4" s="1"/>
  <c r="D40" i="1" s="1"/>
  <c r="H40" i="1" s="1"/>
  <c r="D45" i="4"/>
  <c r="F45" i="4" s="1"/>
  <c r="D44" i="4"/>
  <c r="F44" i="4" s="1"/>
  <c r="F43" i="4"/>
  <c r="F42" i="4"/>
  <c r="F41" i="4"/>
  <c r="E40" i="4"/>
  <c r="D36" i="1" s="1"/>
  <c r="H36" i="1" s="1"/>
  <c r="D40" i="4"/>
  <c r="F40" i="4" s="1"/>
  <c r="F39" i="4"/>
  <c r="F38" i="4"/>
  <c r="E37" i="4"/>
  <c r="D37" i="4"/>
  <c r="F37" i="4" s="1"/>
  <c r="F36" i="4"/>
  <c r="F35" i="4"/>
  <c r="F34" i="4"/>
  <c r="F33" i="4"/>
  <c r="F32" i="4"/>
  <c r="F31" i="4"/>
  <c r="F30" i="4"/>
  <c r="E29" i="4"/>
  <c r="D29" i="4"/>
  <c r="F29" i="4" s="1"/>
  <c r="F28" i="4"/>
  <c r="F27" i="4"/>
  <c r="F26" i="4"/>
  <c r="F25" i="4"/>
  <c r="F24" i="4"/>
  <c r="E23" i="4"/>
  <c r="E7" i="4" s="1"/>
  <c r="D3" i="1" s="1"/>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H25" i="3"/>
  <c r="G25" i="3"/>
  <c r="B25" i="3"/>
  <c r="H24" i="3"/>
  <c r="G24" i="3"/>
  <c r="B24" i="3"/>
  <c r="H23"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C1531" i="1"/>
  <c r="H1531" i="1" s="1"/>
  <c r="C1530" i="1"/>
  <c r="G1530" i="1" s="1"/>
  <c r="G1529" i="1"/>
  <c r="C1529" i="1"/>
  <c r="H1529" i="1" s="1"/>
  <c r="H1528" i="1"/>
  <c r="C1528" i="1"/>
  <c r="G1528" i="1" s="1"/>
  <c r="G1527" i="1"/>
  <c r="C1527" i="1"/>
  <c r="H1527" i="1" s="1"/>
  <c r="H1526" i="1"/>
  <c r="C1526" i="1"/>
  <c r="G1526" i="1" s="1"/>
  <c r="G1525" i="1"/>
  <c r="C1525" i="1"/>
  <c r="H1525" i="1" s="1"/>
  <c r="G1523" i="1"/>
  <c r="C1523" i="1"/>
  <c r="H1523" i="1" s="1"/>
  <c r="H1522" i="1"/>
  <c r="C1522" i="1"/>
  <c r="G1522" i="1" s="1"/>
  <c r="G1521" i="1"/>
  <c r="C1521" i="1"/>
  <c r="H1521" i="1" s="1"/>
  <c r="H1520" i="1"/>
  <c r="C1520" i="1"/>
  <c r="G1520" i="1" s="1"/>
  <c r="G1519" i="1"/>
  <c r="C1519" i="1"/>
  <c r="H1519" i="1" s="1"/>
  <c r="C1516" i="1"/>
  <c r="G1515" i="1"/>
  <c r="C1515" i="1"/>
  <c r="H1515" i="1" s="1"/>
  <c r="C1514" i="1"/>
  <c r="G1513" i="1"/>
  <c r="C1513" i="1"/>
  <c r="H1513" i="1" s="1"/>
  <c r="C1512" i="1"/>
  <c r="G1511" i="1"/>
  <c r="C1511" i="1"/>
  <c r="H1511" i="1" s="1"/>
  <c r="C1510" i="1"/>
  <c r="C1509" i="1"/>
  <c r="H1509" i="1" s="1"/>
  <c r="C1508" i="1"/>
  <c r="G1507" i="1"/>
  <c r="C1507" i="1"/>
  <c r="H1507" i="1" s="1"/>
  <c r="C1506" i="1"/>
  <c r="G1505" i="1"/>
  <c r="C1505" i="1"/>
  <c r="H1505" i="1" s="1"/>
  <c r="C1504" i="1"/>
  <c r="C1503" i="1"/>
  <c r="H1503" i="1" s="1"/>
  <c r="C1502" i="1"/>
  <c r="C1500" i="1"/>
  <c r="C1498" i="1"/>
  <c r="G1497" i="1"/>
  <c r="C1497" i="1"/>
  <c r="H1497" i="1" s="1"/>
  <c r="C1496" i="1"/>
  <c r="G1495" i="1"/>
  <c r="C1495" i="1"/>
  <c r="H1495" i="1" s="1"/>
  <c r="C1494" i="1"/>
  <c r="G1493" i="1"/>
  <c r="C1493" i="1"/>
  <c r="H1493" i="1" s="1"/>
  <c r="C1492" i="1"/>
  <c r="G1491" i="1"/>
  <c r="C1491" i="1"/>
  <c r="H1491" i="1" s="1"/>
  <c r="C1490" i="1"/>
  <c r="G1489" i="1"/>
  <c r="C1489" i="1"/>
  <c r="H1489" i="1" s="1"/>
  <c r="C1488" i="1"/>
  <c r="G1487" i="1"/>
  <c r="C1487" i="1"/>
  <c r="H1487" i="1" s="1"/>
  <c r="C1486" i="1"/>
  <c r="G1485" i="1"/>
  <c r="C1485" i="1"/>
  <c r="H1485" i="1" s="1"/>
  <c r="C1484" i="1"/>
  <c r="C1483" i="1"/>
  <c r="H1483" i="1" s="1"/>
  <c r="C1482"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8" i="1"/>
  <c r="D1468" i="1"/>
  <c r="J1468" i="1" s="1"/>
  <c r="C1468" i="1"/>
  <c r="G1468" i="1" s="1"/>
  <c r="I1468" i="1" s="1"/>
  <c r="H1467" i="1"/>
  <c r="D1467" i="1"/>
  <c r="J1467" i="1" s="1"/>
  <c r="C1467" i="1"/>
  <c r="G1467" i="1" s="1"/>
  <c r="I1467" i="1" s="1"/>
  <c r="H1466" i="1"/>
  <c r="D1466" i="1"/>
  <c r="J1466" i="1" s="1"/>
  <c r="C1466" i="1"/>
  <c r="G1466" i="1" s="1"/>
  <c r="I1466" i="1" s="1"/>
  <c r="H1465" i="1"/>
  <c r="D1465" i="1"/>
  <c r="J1465" i="1" s="1"/>
  <c r="C1465" i="1"/>
  <c r="G1465" i="1" s="1"/>
  <c r="I1465" i="1" s="1"/>
  <c r="H1464" i="1"/>
  <c r="D1464" i="1"/>
  <c r="J1464" i="1" s="1"/>
  <c r="C1464" i="1"/>
  <c r="G1464" i="1" s="1"/>
  <c r="I1464" i="1" s="1"/>
  <c r="H1463" i="1"/>
  <c r="D1463" i="1"/>
  <c r="J1463" i="1" s="1"/>
  <c r="C1463" i="1"/>
  <c r="G1463" i="1" s="1"/>
  <c r="I1463" i="1" s="1"/>
  <c r="H1462" i="1"/>
  <c r="D1462" i="1"/>
  <c r="J1462" i="1" s="1"/>
  <c r="C1462" i="1"/>
  <c r="G1462" i="1" s="1"/>
  <c r="I1462" i="1" s="1"/>
  <c r="D1461" i="1"/>
  <c r="H1461" i="1" s="1"/>
  <c r="C1461" i="1"/>
  <c r="D1460" i="1"/>
  <c r="J1460" i="1" s="1"/>
  <c r="C1460" i="1"/>
  <c r="D1459" i="1"/>
  <c r="J1459" i="1" s="1"/>
  <c r="C1459" i="1"/>
  <c r="D1458" i="1"/>
  <c r="J1458" i="1" s="1"/>
  <c r="C1458" i="1"/>
  <c r="D1457" i="1"/>
  <c r="J1457" i="1" s="1"/>
  <c r="C1457" i="1"/>
  <c r="D1456" i="1"/>
  <c r="J1456" i="1" s="1"/>
  <c r="C1456" i="1"/>
  <c r="D1455" i="1"/>
  <c r="J1455" i="1" s="1"/>
  <c r="C1455" i="1"/>
  <c r="H1454" i="1"/>
  <c r="D1454" i="1"/>
  <c r="C1454" i="1"/>
  <c r="G1454" i="1" s="1"/>
  <c r="D1453" i="1"/>
  <c r="H1453" i="1" s="1"/>
  <c r="C1453" i="1"/>
  <c r="D1452" i="1"/>
  <c r="J1452" i="1" s="1"/>
  <c r="C1452" i="1"/>
  <c r="D1451" i="1"/>
  <c r="J1451" i="1" s="1"/>
  <c r="C1451" i="1"/>
  <c r="D1450" i="1"/>
  <c r="J1450" i="1" s="1"/>
  <c r="C1450" i="1"/>
  <c r="D1449" i="1"/>
  <c r="J1449" i="1" s="1"/>
  <c r="C1449" i="1"/>
  <c r="D1448" i="1"/>
  <c r="J1448" i="1" s="1"/>
  <c r="C1448" i="1"/>
  <c r="D1447" i="1"/>
  <c r="J1447" i="1" s="1"/>
  <c r="C1447" i="1"/>
  <c r="D1446" i="1"/>
  <c r="J1446" i="1" s="1"/>
  <c r="C1446" i="1"/>
  <c r="J1445" i="1"/>
  <c r="D1445" i="1"/>
  <c r="C1445" i="1"/>
  <c r="H1445" i="1" s="1"/>
  <c r="D1444" i="1"/>
  <c r="C1444" i="1"/>
  <c r="D1443" i="1"/>
  <c r="C1443" i="1"/>
  <c r="D1442" i="1"/>
  <c r="C1442" i="1"/>
  <c r="D1441" i="1"/>
  <c r="C1441" i="1"/>
  <c r="D1440" i="1"/>
  <c r="C1440" i="1"/>
  <c r="D1439" i="1"/>
  <c r="C1439" i="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C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C1222"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C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C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C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C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H936" i="1" s="1"/>
  <c r="D935" i="1"/>
  <c r="C935" i="1"/>
  <c r="D934" i="1"/>
  <c r="C934" i="1"/>
  <c r="D933" i="1"/>
  <c r="C933" i="1"/>
  <c r="D932" i="1"/>
  <c r="C932" i="1"/>
  <c r="D931" i="1"/>
  <c r="C931" i="1"/>
  <c r="D930" i="1"/>
  <c r="C930" i="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D894" i="1"/>
  <c r="C894" i="1"/>
  <c r="D893" i="1"/>
  <c r="C893" i="1"/>
  <c r="H893" i="1" s="1"/>
  <c r="D892" i="1"/>
  <c r="C892" i="1"/>
  <c r="H892" i="1" s="1"/>
  <c r="D891" i="1"/>
  <c r="C891" i="1"/>
  <c r="H891" i="1" s="1"/>
  <c r="D890" i="1"/>
  <c r="C890" i="1"/>
  <c r="D889" i="1"/>
  <c r="C889" i="1"/>
  <c r="D888" i="1"/>
  <c r="C888" i="1"/>
  <c r="H888" i="1" s="1"/>
  <c r="D887" i="1"/>
  <c r="C887" i="1"/>
  <c r="H887" i="1" s="1"/>
  <c r="D886" i="1"/>
  <c r="C886" i="1"/>
  <c r="H886" i="1" s="1"/>
  <c r="D885" i="1"/>
  <c r="C885" i="1"/>
  <c r="H885" i="1" s="1"/>
  <c r="D884" i="1"/>
  <c r="C884" i="1"/>
  <c r="H884" i="1" s="1"/>
  <c r="D883" i="1"/>
  <c r="C883" i="1"/>
  <c r="H883" i="1" s="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H868" i="1" s="1"/>
  <c r="D867" i="1"/>
  <c r="C867" i="1"/>
  <c r="H867" i="1" s="1"/>
  <c r="D866" i="1"/>
  <c r="C866" i="1"/>
  <c r="H866" i="1" s="1"/>
  <c r="D865" i="1"/>
  <c r="C865" i="1"/>
  <c r="H865" i="1" s="1"/>
  <c r="D864" i="1"/>
  <c r="C864" i="1"/>
  <c r="H864" i="1" s="1"/>
  <c r="D863" i="1"/>
  <c r="C863" i="1"/>
  <c r="H863" i="1" s="1"/>
  <c r="D862" i="1"/>
  <c r="C862" i="1"/>
  <c r="H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D803" i="1"/>
  <c r="C803" i="1"/>
  <c r="D802" i="1"/>
  <c r="C802" i="1"/>
  <c r="G802" i="1" s="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D718" i="1"/>
  <c r="C718" i="1"/>
  <c r="D717" i="1"/>
  <c r="C717" i="1"/>
  <c r="D716" i="1"/>
  <c r="C716" i="1"/>
  <c r="D715" i="1"/>
  <c r="C715" i="1"/>
  <c r="D714" i="1"/>
  <c r="C714" i="1"/>
  <c r="D713" i="1"/>
  <c r="C713" i="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G646" i="1" s="1"/>
  <c r="D645" i="1"/>
  <c r="C645" i="1"/>
  <c r="G645" i="1" s="1"/>
  <c r="D644" i="1"/>
  <c r="C644" i="1"/>
  <c r="G644" i="1" s="1"/>
  <c r="D643" i="1"/>
  <c r="C643" i="1"/>
  <c r="G643" i="1" s="1"/>
  <c r="D642" i="1"/>
  <c r="C642" i="1"/>
  <c r="G642" i="1" s="1"/>
  <c r="D641" i="1"/>
  <c r="C641" i="1"/>
  <c r="G641" i="1" s="1"/>
  <c r="C638" i="1"/>
  <c r="C637" i="1"/>
  <c r="D632" i="1"/>
  <c r="H632" i="1" s="1"/>
  <c r="C632" i="1"/>
  <c r="D631" i="1"/>
  <c r="H631" i="1" s="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D618" i="1"/>
  <c r="H618" i="1" s="1"/>
  <c r="C618" i="1"/>
  <c r="D617" i="1"/>
  <c r="H617" i="1" s="1"/>
  <c r="C617" i="1"/>
  <c r="D616" i="1"/>
  <c r="H616" i="1" s="1"/>
  <c r="C616" i="1"/>
  <c r="D615" i="1"/>
  <c r="H615" i="1" s="1"/>
  <c r="C615" i="1"/>
  <c r="D614" i="1"/>
  <c r="H614" i="1" s="1"/>
  <c r="C614" i="1"/>
  <c r="G614" i="1" s="1"/>
  <c r="D613" i="1"/>
  <c r="H613" i="1" s="1"/>
  <c r="C613" i="1"/>
  <c r="G613" i="1" s="1"/>
  <c r="D612" i="1"/>
  <c r="H612" i="1" s="1"/>
  <c r="C612" i="1"/>
  <c r="G612" i="1" s="1"/>
  <c r="D611" i="1"/>
  <c r="H611" i="1" s="1"/>
  <c r="C611" i="1"/>
  <c r="D610" i="1"/>
  <c r="H610" i="1" s="1"/>
  <c r="C610" i="1"/>
  <c r="G610" i="1" s="1"/>
  <c r="D609" i="1"/>
  <c r="H609" i="1" s="1"/>
  <c r="C609" i="1"/>
  <c r="G609" i="1" s="1"/>
  <c r="D608" i="1"/>
  <c r="H608" i="1" s="1"/>
  <c r="C608" i="1"/>
  <c r="D607" i="1"/>
  <c r="H607" i="1" s="1"/>
  <c r="C607" i="1"/>
  <c r="D606" i="1"/>
  <c r="H606" i="1" s="1"/>
  <c r="C606" i="1"/>
  <c r="D605" i="1"/>
  <c r="H605" i="1" s="1"/>
  <c r="C605" i="1"/>
  <c r="D604" i="1"/>
  <c r="H604" i="1" s="1"/>
  <c r="C604" i="1"/>
  <c r="D603" i="1"/>
  <c r="H603" i="1" s="1"/>
  <c r="C603" i="1"/>
  <c r="G603" i="1" s="1"/>
  <c r="D602" i="1"/>
  <c r="H602" i="1" s="1"/>
  <c r="C602" i="1"/>
  <c r="G602" i="1" s="1"/>
  <c r="D601" i="1"/>
  <c r="H601" i="1" s="1"/>
  <c r="C601" i="1"/>
  <c r="G601" i="1" s="1"/>
  <c r="D600" i="1"/>
  <c r="H600" i="1" s="1"/>
  <c r="C600" i="1"/>
  <c r="G600" i="1" s="1"/>
  <c r="D599" i="1"/>
  <c r="H599" i="1" s="1"/>
  <c r="C599" i="1"/>
  <c r="D598" i="1"/>
  <c r="H598" i="1" s="1"/>
  <c r="C598" i="1"/>
  <c r="D597" i="1"/>
  <c r="H597" i="1" s="1"/>
  <c r="C597" i="1"/>
  <c r="D596" i="1"/>
  <c r="H596" i="1" s="1"/>
  <c r="C596" i="1"/>
  <c r="D595" i="1"/>
  <c r="H595" i="1" s="1"/>
  <c r="C595" i="1"/>
  <c r="D594" i="1"/>
  <c r="H594" i="1" s="1"/>
  <c r="C594" i="1"/>
  <c r="D593" i="1"/>
  <c r="H593" i="1" s="1"/>
  <c r="C593" i="1"/>
  <c r="D592" i="1"/>
  <c r="H592" i="1" s="1"/>
  <c r="C592" i="1"/>
  <c r="G592" i="1" s="1"/>
  <c r="D591" i="1"/>
  <c r="H591" i="1" s="1"/>
  <c r="C591" i="1"/>
  <c r="G591" i="1" s="1"/>
  <c r="D590" i="1"/>
  <c r="H590" i="1" s="1"/>
  <c r="C590" i="1"/>
  <c r="G590" i="1" s="1"/>
  <c r="D589" i="1"/>
  <c r="H589" i="1" s="1"/>
  <c r="C589" i="1"/>
  <c r="C588" i="1"/>
  <c r="D586" i="1"/>
  <c r="H586" i="1" s="1"/>
  <c r="C586" i="1"/>
  <c r="G586" i="1" s="1"/>
  <c r="D585" i="1"/>
  <c r="H585" i="1" s="1"/>
  <c r="C585" i="1"/>
  <c r="G585" i="1" s="1"/>
  <c r="C584" i="1"/>
  <c r="D583" i="1"/>
  <c r="H583" i="1" s="1"/>
  <c r="C583" i="1"/>
  <c r="G583" i="1" s="1"/>
  <c r="D582" i="1"/>
  <c r="H582" i="1" s="1"/>
  <c r="C582" i="1"/>
  <c r="G582" i="1" s="1"/>
  <c r="C581" i="1"/>
  <c r="D580" i="1"/>
  <c r="H580" i="1" s="1"/>
  <c r="C580" i="1"/>
  <c r="G580" i="1" s="1"/>
  <c r="D579" i="1"/>
  <c r="H579" i="1" s="1"/>
  <c r="C579" i="1"/>
  <c r="G579" i="1" s="1"/>
  <c r="D578" i="1"/>
  <c r="H578" i="1" s="1"/>
  <c r="C578" i="1"/>
  <c r="G578" i="1" s="1"/>
  <c r="D577" i="1"/>
  <c r="H577" i="1" s="1"/>
  <c r="C577" i="1"/>
  <c r="G577" i="1" s="1"/>
  <c r="D576" i="1"/>
  <c r="H576" i="1" s="1"/>
  <c r="C576" i="1"/>
  <c r="G576" i="1" s="1"/>
  <c r="C575" i="1"/>
  <c r="C574" i="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D560" i="1"/>
  <c r="H560" i="1" s="1"/>
  <c r="C560" i="1"/>
  <c r="D559" i="1"/>
  <c r="H559" i="1" s="1"/>
  <c r="C559" i="1"/>
  <c r="D558" i="1"/>
  <c r="H558" i="1" s="1"/>
  <c r="C558" i="1"/>
  <c r="D557" i="1"/>
  <c r="H557" i="1" s="1"/>
  <c r="C557" i="1"/>
  <c r="D556" i="1"/>
  <c r="H556" i="1" s="1"/>
  <c r="C556" i="1"/>
  <c r="G556" i="1" s="1"/>
  <c r="D555" i="1"/>
  <c r="H555" i="1" s="1"/>
  <c r="C555" i="1"/>
  <c r="G555" i="1" s="1"/>
  <c r="D554" i="1"/>
  <c r="H554" i="1" s="1"/>
  <c r="C554" i="1"/>
  <c r="G554" i="1" s="1"/>
  <c r="D553" i="1"/>
  <c r="H553" i="1" s="1"/>
  <c r="C553" i="1"/>
  <c r="G553" i="1" s="1"/>
  <c r="D552" i="1"/>
  <c r="H552" i="1" s="1"/>
  <c r="C552" i="1"/>
  <c r="D551" i="1"/>
  <c r="H551" i="1" s="1"/>
  <c r="C551" i="1"/>
  <c r="G551" i="1" s="1"/>
  <c r="D550" i="1"/>
  <c r="H550" i="1" s="1"/>
  <c r="C550" i="1"/>
  <c r="G550" i="1" s="1"/>
  <c r="C549" i="1"/>
  <c r="D548" i="1"/>
  <c r="H548" i="1" s="1"/>
  <c r="C548" i="1"/>
  <c r="G548" i="1" s="1"/>
  <c r="D547" i="1"/>
  <c r="H547" i="1" s="1"/>
  <c r="C547" i="1"/>
  <c r="G547" i="1" s="1"/>
  <c r="D546" i="1"/>
  <c r="H546" i="1" s="1"/>
  <c r="C546" i="1"/>
  <c r="D545" i="1"/>
  <c r="H545" i="1" s="1"/>
  <c r="C545" i="1"/>
  <c r="G545" i="1" s="1"/>
  <c r="C544" i="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C537" i="1"/>
  <c r="D536" i="1"/>
  <c r="H536" i="1" s="1"/>
  <c r="C536" i="1"/>
  <c r="G536" i="1" s="1"/>
  <c r="D535" i="1"/>
  <c r="H535" i="1" s="1"/>
  <c r="C535" i="1"/>
  <c r="G535" i="1" s="1"/>
  <c r="D534" i="1"/>
  <c r="H534" i="1" s="1"/>
  <c r="C534" i="1"/>
  <c r="G534" i="1" s="1"/>
  <c r="D533" i="1"/>
  <c r="H533" i="1" s="1"/>
  <c r="C533" i="1"/>
  <c r="G533" i="1" s="1"/>
  <c r="C532" i="1"/>
  <c r="D531" i="1"/>
  <c r="H531" i="1" s="1"/>
  <c r="C531" i="1"/>
  <c r="G531" i="1" s="1"/>
  <c r="D530" i="1"/>
  <c r="H530" i="1" s="1"/>
  <c r="C530" i="1"/>
  <c r="G530" i="1" s="1"/>
  <c r="C529" i="1"/>
  <c r="D528" i="1"/>
  <c r="H528" i="1" s="1"/>
  <c r="C528" i="1"/>
  <c r="D527" i="1"/>
  <c r="H527" i="1" s="1"/>
  <c r="C527" i="1"/>
  <c r="D526" i="1"/>
  <c r="H526" i="1" s="1"/>
  <c r="C526" i="1"/>
  <c r="D525" i="1"/>
  <c r="H525" i="1" s="1"/>
  <c r="C525" i="1"/>
  <c r="D524" i="1"/>
  <c r="H524" i="1" s="1"/>
  <c r="C524"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D508" i="1"/>
  <c r="H508" i="1" s="1"/>
  <c r="C508" i="1"/>
  <c r="G508" i="1" s="1"/>
  <c r="D507" i="1"/>
  <c r="H507" i="1" s="1"/>
  <c r="C507" i="1"/>
  <c r="G507" i="1" s="1"/>
  <c r="D506" i="1"/>
  <c r="H506" i="1" s="1"/>
  <c r="C506" i="1"/>
  <c r="D505" i="1"/>
  <c r="H505" i="1" s="1"/>
  <c r="C505" i="1"/>
  <c r="G505" i="1" s="1"/>
  <c r="D504" i="1"/>
  <c r="H504" i="1" s="1"/>
  <c r="C504" i="1"/>
  <c r="G504" i="1" s="1"/>
  <c r="D503" i="1"/>
  <c r="H503" i="1" s="1"/>
  <c r="C503" i="1"/>
  <c r="G503" i="1" s="1"/>
  <c r="D502" i="1"/>
  <c r="H502" i="1" s="1"/>
  <c r="C502" i="1"/>
  <c r="C501" i="1"/>
  <c r="D500" i="1"/>
  <c r="H500" i="1" s="1"/>
  <c r="C500" i="1"/>
  <c r="D499" i="1"/>
  <c r="H499" i="1" s="1"/>
  <c r="C499" i="1"/>
  <c r="G499" i="1" s="1"/>
  <c r="D498" i="1"/>
  <c r="H498" i="1" s="1"/>
  <c r="C498" i="1"/>
  <c r="G498" i="1" s="1"/>
  <c r="D497" i="1"/>
  <c r="H497" i="1" s="1"/>
  <c r="C497" i="1"/>
  <c r="G497" i="1" s="1"/>
  <c r="C496" i="1"/>
  <c r="D495" i="1"/>
  <c r="H495" i="1" s="1"/>
  <c r="C495" i="1"/>
  <c r="D494" i="1"/>
  <c r="H494" i="1" s="1"/>
  <c r="C494" i="1"/>
  <c r="G494" i="1" s="1"/>
  <c r="D493" i="1"/>
  <c r="H493" i="1" s="1"/>
  <c r="C493" i="1"/>
  <c r="G493" i="1" s="1"/>
  <c r="D492" i="1"/>
  <c r="H492" i="1" s="1"/>
  <c r="C492" i="1"/>
  <c r="G492" i="1" s="1"/>
  <c r="D491" i="1"/>
  <c r="H491" i="1" s="1"/>
  <c r="C491" i="1"/>
  <c r="G491" i="1" s="1"/>
  <c r="D490" i="1"/>
  <c r="H490" i="1" s="1"/>
  <c r="C490" i="1"/>
  <c r="C489" i="1"/>
  <c r="D488" i="1"/>
  <c r="H488" i="1" s="1"/>
  <c r="C488" i="1"/>
  <c r="D487" i="1"/>
  <c r="H487" i="1" s="1"/>
  <c r="C487" i="1"/>
  <c r="D486" i="1"/>
  <c r="H486" i="1" s="1"/>
  <c r="C486" i="1"/>
  <c r="G486" i="1" s="1"/>
  <c r="D485" i="1"/>
  <c r="H485" i="1" s="1"/>
  <c r="C485" i="1"/>
  <c r="C484" i="1"/>
  <c r="D483" i="1"/>
  <c r="H483" i="1" s="1"/>
  <c r="C483" i="1"/>
  <c r="G483" i="1" s="1"/>
  <c r="D482" i="1"/>
  <c r="H482" i="1" s="1"/>
  <c r="C482" i="1"/>
  <c r="G482" i="1" s="1"/>
  <c r="D481" i="1"/>
  <c r="H481" i="1" s="1"/>
  <c r="C481" i="1"/>
  <c r="G481" i="1" s="1"/>
  <c r="D480" i="1"/>
  <c r="H480" i="1" s="1"/>
  <c r="C480" i="1"/>
  <c r="G480" i="1" s="1"/>
  <c r="C479" i="1"/>
  <c r="C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D464" i="1"/>
  <c r="H464" i="1" s="1"/>
  <c r="C464" i="1"/>
  <c r="G464" i="1" s="1"/>
  <c r="D463" i="1"/>
  <c r="H463" i="1" s="1"/>
  <c r="C463" i="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G445" i="1" s="1"/>
  <c r="D444" i="1"/>
  <c r="H444" i="1" s="1"/>
  <c r="C444" i="1"/>
  <c r="G444" i="1" s="1"/>
  <c r="D443" i="1"/>
  <c r="H443" i="1" s="1"/>
  <c r="C443" i="1"/>
  <c r="G443" i="1" s="1"/>
  <c r="D442" i="1"/>
  <c r="H442" i="1" s="1"/>
  <c r="C442" i="1"/>
  <c r="G442" i="1" s="1"/>
  <c r="D441" i="1"/>
  <c r="H441" i="1" s="1"/>
  <c r="C441" i="1"/>
  <c r="D440" i="1"/>
  <c r="H440" i="1" s="1"/>
  <c r="C440" i="1"/>
  <c r="G440" i="1" s="1"/>
  <c r="D439" i="1"/>
  <c r="H439" i="1" s="1"/>
  <c r="C439" i="1"/>
  <c r="G439" i="1" s="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G430" i="1" s="1"/>
  <c r="D429" i="1"/>
  <c r="H429" i="1" s="1"/>
  <c r="C429" i="1"/>
  <c r="D428" i="1"/>
  <c r="H428" i="1" s="1"/>
  <c r="C428" i="1"/>
  <c r="G428" i="1" s="1"/>
  <c r="D427" i="1"/>
  <c r="H427" i="1" s="1"/>
  <c r="C427" i="1"/>
  <c r="G427" i="1" s="1"/>
  <c r="D426" i="1"/>
  <c r="H426" i="1" s="1"/>
  <c r="C426" i="1"/>
  <c r="G426" i="1" s="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5" i="1"/>
  <c r="C413" i="1"/>
  <c r="D412" i="1"/>
  <c r="H412" i="1" s="1"/>
  <c r="C412" i="1"/>
  <c r="D411" i="1"/>
  <c r="H411" i="1" s="1"/>
  <c r="C411" i="1"/>
  <c r="D406" i="1"/>
  <c r="H406" i="1" s="1"/>
  <c r="C406" i="1"/>
  <c r="G406" i="1" s="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D390" i="1"/>
  <c r="H390" i="1" s="1"/>
  <c r="C390" i="1"/>
  <c r="G390" i="1" s="1"/>
  <c r="D389" i="1"/>
  <c r="H389" i="1" s="1"/>
  <c r="C389" i="1"/>
  <c r="G389" i="1" s="1"/>
  <c r="D388" i="1"/>
  <c r="H388" i="1" s="1"/>
  <c r="C388" i="1"/>
  <c r="G388" i="1" s="1"/>
  <c r="D387" i="1"/>
  <c r="H387" i="1" s="1"/>
  <c r="C387" i="1"/>
  <c r="G387" i="1" s="1"/>
  <c r="C386" i="1"/>
  <c r="D385" i="1"/>
  <c r="H385" i="1" s="1"/>
  <c r="C385" i="1"/>
  <c r="G385" i="1" s="1"/>
  <c r="D384" i="1"/>
  <c r="H384" i="1" s="1"/>
  <c r="C384" i="1"/>
  <c r="G384" i="1" s="1"/>
  <c r="C383" i="1"/>
  <c r="D382" i="1"/>
  <c r="H382" i="1" s="1"/>
  <c r="C382" i="1"/>
  <c r="G382" i="1" s="1"/>
  <c r="D381" i="1"/>
  <c r="H381" i="1" s="1"/>
  <c r="C381" i="1"/>
  <c r="G381" i="1" s="1"/>
  <c r="D380" i="1"/>
  <c r="H380" i="1" s="1"/>
  <c r="C380" i="1"/>
  <c r="G380" i="1" s="1"/>
  <c r="D379" i="1"/>
  <c r="H379" i="1" s="1"/>
  <c r="C379" i="1"/>
  <c r="G379" i="1" s="1"/>
  <c r="C378" i="1"/>
  <c r="D377" i="1"/>
  <c r="H377" i="1" s="1"/>
  <c r="C377" i="1"/>
  <c r="G377" i="1" s="1"/>
  <c r="D376" i="1"/>
  <c r="H376" i="1" s="1"/>
  <c r="C376" i="1"/>
  <c r="G376" i="1" s="1"/>
  <c r="D375" i="1"/>
  <c r="H375" i="1" s="1"/>
  <c r="C375" i="1"/>
  <c r="G375" i="1" s="1"/>
  <c r="D374" i="1"/>
  <c r="H374" i="1" s="1"/>
  <c r="C374" i="1"/>
  <c r="G374" i="1" s="1"/>
  <c r="C373" i="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C364" i="1"/>
  <c r="D363" i="1"/>
  <c r="H363" i="1" s="1"/>
  <c r="C363" i="1"/>
  <c r="G363" i="1" s="1"/>
  <c r="D362" i="1"/>
  <c r="H362" i="1" s="1"/>
  <c r="C362" i="1"/>
  <c r="G362" i="1" s="1"/>
  <c r="D361" i="1"/>
  <c r="H361" i="1" s="1"/>
  <c r="C361" i="1"/>
  <c r="G361" i="1" s="1"/>
  <c r="D360" i="1"/>
  <c r="H360" i="1" s="1"/>
  <c r="C360" i="1"/>
  <c r="G360" i="1" s="1"/>
  <c r="C359" i="1"/>
  <c r="C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C347" i="1"/>
  <c r="C346" i="1"/>
  <c r="D344" i="1"/>
  <c r="H344" i="1" s="1"/>
  <c r="C344" i="1"/>
  <c r="D343" i="1"/>
  <c r="H343" i="1" s="1"/>
  <c r="C343" i="1"/>
  <c r="D342" i="1"/>
  <c r="H342" i="1" s="1"/>
  <c r="C342" i="1"/>
  <c r="D341" i="1"/>
  <c r="H341" i="1" s="1"/>
  <c r="C341" i="1"/>
  <c r="D340" i="1"/>
  <c r="H340" i="1" s="1"/>
  <c r="C340" i="1"/>
  <c r="D339" i="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C299" i="1"/>
  <c r="D298" i="1"/>
  <c r="H298" i="1" s="1"/>
  <c r="C298" i="1"/>
  <c r="D297" i="1"/>
  <c r="H297" i="1" s="1"/>
  <c r="C297" i="1"/>
  <c r="D296" i="1"/>
  <c r="H296" i="1" s="1"/>
  <c r="C296" i="1"/>
  <c r="D295" i="1"/>
  <c r="H295" i="1" s="1"/>
  <c r="C295" i="1"/>
  <c r="C294" i="1"/>
  <c r="D292" i="1"/>
  <c r="H292" i="1" s="1"/>
  <c r="C292" i="1"/>
  <c r="G292" i="1" s="1"/>
  <c r="D291" i="1"/>
  <c r="H291" i="1" s="1"/>
  <c r="C291" i="1"/>
  <c r="G291" i="1" s="1"/>
  <c r="D290" i="1"/>
  <c r="H290" i="1" s="1"/>
  <c r="C290" i="1"/>
  <c r="G290" i="1" s="1"/>
  <c r="D289" i="1"/>
  <c r="H289" i="1" s="1"/>
  <c r="C289" i="1"/>
  <c r="G289" i="1" s="1"/>
  <c r="D288" i="1"/>
  <c r="H288" i="1" s="1"/>
  <c r="C288" i="1"/>
  <c r="D284" i="1"/>
  <c r="H284" i="1" s="1"/>
  <c r="C284" i="1"/>
  <c r="D283" i="1"/>
  <c r="H283" i="1" s="1"/>
  <c r="C283" i="1"/>
  <c r="D282" i="1"/>
  <c r="H282" i="1" s="1"/>
  <c r="C282" i="1"/>
  <c r="D281" i="1"/>
  <c r="H281" i="1" s="1"/>
  <c r="C281" i="1"/>
  <c r="D280" i="1"/>
  <c r="H280" i="1" s="1"/>
  <c r="C280" i="1"/>
  <c r="D279" i="1"/>
  <c r="H279" i="1" s="1"/>
  <c r="C279" i="1"/>
  <c r="G279" i="1" s="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9" i="1"/>
  <c r="D258" i="1"/>
  <c r="H258" i="1" s="1"/>
  <c r="C258" i="1"/>
  <c r="G258" i="1" s="1"/>
  <c r="D257" i="1"/>
  <c r="H257" i="1" s="1"/>
  <c r="C257" i="1"/>
  <c r="D256" i="1"/>
  <c r="H256" i="1" s="1"/>
  <c r="C256" i="1"/>
  <c r="C255" i="1"/>
  <c r="D254" i="1"/>
  <c r="H254" i="1" s="1"/>
  <c r="C254" i="1"/>
  <c r="D253" i="1"/>
  <c r="H253" i="1" s="1"/>
  <c r="C253" i="1"/>
  <c r="D252" i="1"/>
  <c r="H252" i="1" s="1"/>
  <c r="C252" i="1"/>
  <c r="D251" i="1"/>
  <c r="H251" i="1" s="1"/>
  <c r="C251" i="1"/>
  <c r="D250" i="1"/>
  <c r="H250" i="1" s="1"/>
  <c r="C250" i="1"/>
  <c r="D249" i="1"/>
  <c r="H249" i="1" s="1"/>
  <c r="C249" i="1"/>
  <c r="C248" i="1"/>
  <c r="D247" i="1"/>
  <c r="H247" i="1" s="1"/>
  <c r="C247" i="1"/>
  <c r="D246" i="1"/>
  <c r="H246" i="1" s="1"/>
  <c r="C246" i="1"/>
  <c r="D245" i="1"/>
  <c r="H245" i="1" s="1"/>
  <c r="C245" i="1"/>
  <c r="D244" i="1"/>
  <c r="H244" i="1" s="1"/>
  <c r="C244" i="1"/>
  <c r="D243" i="1"/>
  <c r="H243" i="1" s="1"/>
  <c r="C243" i="1"/>
  <c r="D242" i="1"/>
  <c r="H242" i="1" s="1"/>
  <c r="C242" i="1"/>
  <c r="G242" i="1" s="1"/>
  <c r="D241" i="1"/>
  <c r="H241" i="1" s="1"/>
  <c r="C241" i="1"/>
  <c r="G241" i="1" s="1"/>
  <c r="C240" i="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C232" i="1"/>
  <c r="D231" i="1"/>
  <c r="H231" i="1" s="1"/>
  <c r="C231" i="1"/>
  <c r="D230" i="1"/>
  <c r="H230" i="1" s="1"/>
  <c r="C230" i="1"/>
  <c r="G230" i="1" s="1"/>
  <c r="D229" i="1"/>
  <c r="H229" i="1" s="1"/>
  <c r="C229" i="1"/>
  <c r="G229" i="1" s="1"/>
  <c r="D228" i="1"/>
  <c r="H228" i="1" s="1"/>
  <c r="C228" i="1"/>
  <c r="G228" i="1" s="1"/>
  <c r="C227" i="1"/>
  <c r="D226" i="1"/>
  <c r="H226" i="1" s="1"/>
  <c r="C226" i="1"/>
  <c r="G226" i="1" s="1"/>
  <c r="D225" i="1"/>
  <c r="H225" i="1" s="1"/>
  <c r="C225" i="1"/>
  <c r="G225" i="1" s="1"/>
  <c r="C224" i="1"/>
  <c r="D223" i="1"/>
  <c r="H223" i="1" s="1"/>
  <c r="C223" i="1"/>
  <c r="G223" i="1" s="1"/>
  <c r="D222" i="1"/>
  <c r="H222" i="1" s="1"/>
  <c r="C222" i="1"/>
  <c r="G222" i="1" s="1"/>
  <c r="C221" i="1"/>
  <c r="C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D210" i="1"/>
  <c r="H210" i="1" s="1"/>
  <c r="C210" i="1"/>
  <c r="D209" i="1"/>
  <c r="H209" i="1" s="1"/>
  <c r="C209" i="1"/>
  <c r="G209" i="1" s="1"/>
  <c r="D208" i="1"/>
  <c r="H208" i="1" s="1"/>
  <c r="C208" i="1"/>
  <c r="G208" i="1" s="1"/>
  <c r="D207" i="1"/>
  <c r="H207" i="1" s="1"/>
  <c r="C207" i="1"/>
  <c r="G207" i="1" s="1"/>
  <c r="D206" i="1"/>
  <c r="H206" i="1" s="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D199" i="1"/>
  <c r="H199" i="1" s="1"/>
  <c r="C199" i="1"/>
  <c r="G199" i="1" s="1"/>
  <c r="C198" i="1"/>
  <c r="D197" i="1"/>
  <c r="H197" i="1" s="1"/>
  <c r="C197" i="1"/>
  <c r="D196" i="1"/>
  <c r="H196" i="1" s="1"/>
  <c r="C196" i="1"/>
  <c r="D195" i="1"/>
  <c r="H195" i="1" s="1"/>
  <c r="C195" i="1"/>
  <c r="G195" i="1" s="1"/>
  <c r="D194" i="1"/>
  <c r="H194" i="1" s="1"/>
  <c r="C194" i="1"/>
  <c r="G194" i="1" s="1"/>
  <c r="C193" i="1"/>
  <c r="C192" i="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C184" i="1"/>
  <c r="D183" i="1"/>
  <c r="H183" i="1" s="1"/>
  <c r="C183" i="1"/>
  <c r="G183" i="1" s="1"/>
  <c r="D182" i="1"/>
  <c r="H182" i="1" s="1"/>
  <c r="C182" i="1"/>
  <c r="D181" i="1"/>
  <c r="H181" i="1" s="1"/>
  <c r="C181" i="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D158" i="1"/>
  <c r="H158" i="1" s="1"/>
  <c r="C158" i="1"/>
  <c r="G158" i="1" s="1"/>
  <c r="D157" i="1"/>
  <c r="H157" i="1" s="1"/>
  <c r="C157" i="1"/>
  <c r="G157" i="1" s="1"/>
  <c r="D156" i="1"/>
  <c r="H156" i="1" s="1"/>
  <c r="C156" i="1"/>
  <c r="G156" i="1" s="1"/>
  <c r="D155" i="1"/>
  <c r="H155" i="1" s="1"/>
  <c r="C155" i="1"/>
  <c r="G155" i="1" s="1"/>
  <c r="D154" i="1"/>
  <c r="H154" i="1" s="1"/>
  <c r="C154" i="1"/>
  <c r="D153" i="1"/>
  <c r="H153" i="1" s="1"/>
  <c r="C153" i="1"/>
  <c r="D152" i="1"/>
  <c r="H152" i="1" s="1"/>
  <c r="C152" i="1"/>
  <c r="D151" i="1"/>
  <c r="H151" i="1" s="1"/>
  <c r="C151" i="1"/>
  <c r="D150" i="1"/>
  <c r="H150" i="1" s="1"/>
  <c r="C150" i="1"/>
  <c r="D149" i="1"/>
  <c r="H149" i="1" s="1"/>
  <c r="C149" i="1"/>
  <c r="C148" i="1"/>
  <c r="D146" i="1"/>
  <c r="H146" i="1" s="1"/>
  <c r="C146" i="1"/>
  <c r="G146" i="1" s="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4" i="1"/>
  <c r="H134" i="1" s="1"/>
  <c r="C134" i="1"/>
  <c r="G134" i="1" s="1"/>
  <c r="D133" i="1"/>
  <c r="H133" i="1" s="1"/>
  <c r="C133" i="1"/>
  <c r="G133" i="1" s="1"/>
  <c r="D132" i="1"/>
  <c r="H132" i="1" s="1"/>
  <c r="C132" i="1"/>
  <c r="D131" i="1"/>
  <c r="H131" i="1" s="1"/>
  <c r="C131" i="1"/>
  <c r="D130" i="1"/>
  <c r="H130" i="1" s="1"/>
  <c r="C130" i="1"/>
  <c r="D129" i="1"/>
  <c r="D128" i="1"/>
  <c r="H128" i="1" s="1"/>
  <c r="C128" i="1"/>
  <c r="G128" i="1" s="1"/>
  <c r="D127" i="1"/>
  <c r="H127" i="1" s="1"/>
  <c r="C127" i="1"/>
  <c r="G127" i="1" s="1"/>
  <c r="D126" i="1"/>
  <c r="H126" i="1" s="1"/>
  <c r="C126" i="1"/>
  <c r="G126" i="1" s="1"/>
  <c r="D125" i="1"/>
  <c r="H125" i="1" s="1"/>
  <c r="C125" i="1"/>
  <c r="G125" i="1" s="1"/>
  <c r="C124" i="1"/>
  <c r="D123" i="1"/>
  <c r="H123" i="1" s="1"/>
  <c r="C123" i="1"/>
  <c r="G123" i="1" s="1"/>
  <c r="D122" i="1"/>
  <c r="H122" i="1" s="1"/>
  <c r="C122" i="1"/>
  <c r="C121" i="1"/>
  <c r="C120" i="1"/>
  <c r="D119" i="1"/>
  <c r="H119" i="1" s="1"/>
  <c r="C119" i="1"/>
  <c r="D118" i="1"/>
  <c r="H118" i="1" s="1"/>
  <c r="C118" i="1"/>
  <c r="D117" i="1"/>
  <c r="H117" i="1" s="1"/>
  <c r="C117" i="1"/>
  <c r="D116" i="1"/>
  <c r="H116" i="1" s="1"/>
  <c r="C116" i="1"/>
  <c r="D115" i="1"/>
  <c r="H115" i="1" s="1"/>
  <c r="C115" i="1"/>
  <c r="D114" i="1"/>
  <c r="H114" i="1" s="1"/>
  <c r="C114" i="1"/>
  <c r="D113" i="1"/>
  <c r="H113" i="1" s="1"/>
  <c r="C113" i="1"/>
  <c r="G113" i="1" s="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C79" i="1"/>
  <c r="C78" i="1"/>
  <c r="D77" i="1"/>
  <c r="H77" i="1" s="1"/>
  <c r="C77" i="1"/>
  <c r="G77" i="1" s="1"/>
  <c r="D76" i="1"/>
  <c r="H76" i="1" s="1"/>
  <c r="C76" i="1"/>
  <c r="G76" i="1" s="1"/>
  <c r="D75" i="1"/>
  <c r="H75" i="1" s="1"/>
  <c r="C75" i="1"/>
  <c r="G75" i="1" s="1"/>
  <c r="D74" i="1"/>
  <c r="H74" i="1" s="1"/>
  <c r="C74" i="1"/>
  <c r="G74" i="1" s="1"/>
  <c r="C73" i="1"/>
  <c r="D72" i="1"/>
  <c r="H72" i="1" s="1"/>
  <c r="C72" i="1"/>
  <c r="G72" i="1" s="1"/>
  <c r="D71" i="1"/>
  <c r="H71" i="1" s="1"/>
  <c r="C71" i="1"/>
  <c r="G71" i="1" s="1"/>
  <c r="C70" i="1"/>
  <c r="D69" i="1"/>
  <c r="H69" i="1" s="1"/>
  <c r="C69" i="1"/>
  <c r="D68" i="1"/>
  <c r="H68" i="1" s="1"/>
  <c r="C68" i="1"/>
  <c r="D67" i="1"/>
  <c r="H67" i="1" s="1"/>
  <c r="C67" i="1"/>
  <c r="D66" i="1"/>
  <c r="H66" i="1" s="1"/>
  <c r="C66" i="1"/>
  <c r="D65" i="1"/>
  <c r="H65" i="1" s="1"/>
  <c r="C65" i="1"/>
  <c r="G65" i="1" s="1"/>
  <c r="D64" i="1"/>
  <c r="H64" i="1" s="1"/>
  <c r="C64" i="1"/>
  <c r="D63" i="1"/>
  <c r="H63" i="1" s="1"/>
  <c r="C63" i="1"/>
  <c r="D62" i="1"/>
  <c r="H62" i="1" s="1"/>
  <c r="C62" i="1"/>
  <c r="D61" i="1"/>
  <c r="H61" i="1" s="1"/>
  <c r="C61" i="1"/>
  <c r="D60" i="1"/>
  <c r="H60" i="1" s="1"/>
  <c r="C60" i="1"/>
  <c r="D59" i="1"/>
  <c r="H59" i="1" s="1"/>
  <c r="C59" i="1"/>
  <c r="G59" i="1" s="1"/>
  <c r="D58" i="1"/>
  <c r="H58" i="1" s="1"/>
  <c r="C58" i="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C46" i="1"/>
  <c r="D45" i="1"/>
  <c r="H45" i="1" s="1"/>
  <c r="C45" i="1"/>
  <c r="G45" i="1" s="1"/>
  <c r="D44" i="1"/>
  <c r="H44" i="1" s="1"/>
  <c r="C44" i="1"/>
  <c r="G44" i="1" s="1"/>
  <c r="D43" i="1"/>
  <c r="H43" i="1" s="1"/>
  <c r="C43" i="1"/>
  <c r="G43" i="1" s="1"/>
  <c r="D42" i="1"/>
  <c r="H42" i="1" s="1"/>
  <c r="C42" i="1"/>
  <c r="G42" i="1" s="1"/>
  <c r="C41" i="1"/>
  <c r="C40" i="1"/>
  <c r="D39" i="1"/>
  <c r="H39" i="1" s="1"/>
  <c r="C39" i="1"/>
  <c r="G39" i="1" s="1"/>
  <c r="D38" i="1"/>
  <c r="H38" i="1" s="1"/>
  <c r="C38" i="1"/>
  <c r="G38" i="1" s="1"/>
  <c r="D37" i="1"/>
  <c r="H37" i="1" s="1"/>
  <c r="C37" i="1"/>
  <c r="G37" i="1" s="1"/>
  <c r="C36" i="1"/>
  <c r="D35" i="1"/>
  <c r="H35" i="1" s="1"/>
  <c r="C35" i="1"/>
  <c r="D34" i="1"/>
  <c r="H34" i="1" s="1"/>
  <c r="C34" i="1"/>
  <c r="D33" i="1"/>
  <c r="H33" i="1" s="1"/>
  <c r="C33" i="1"/>
  <c r="H32" i="1"/>
  <c r="D32" i="1"/>
  <c r="C32" i="1"/>
  <c r="G32" i="1" s="1"/>
  <c r="D31" i="1"/>
  <c r="H31" i="1" s="1"/>
  <c r="C31" i="1"/>
  <c r="G31" i="1" s="1"/>
  <c r="D30" i="1"/>
  <c r="H30" i="1" s="1"/>
  <c r="C30" i="1"/>
  <c r="G30" i="1" s="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G20" i="1" s="1"/>
  <c r="C19" i="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F216" i="9" l="1"/>
  <c r="G1560" i="1"/>
  <c r="H1560" i="1"/>
  <c r="D43" i="8"/>
  <c r="H1530" i="1"/>
  <c r="G1531" i="1"/>
  <c r="D49" i="8"/>
  <c r="C1524" i="1" s="1"/>
  <c r="G1503" i="1"/>
  <c r="G1509" i="1"/>
  <c r="C1501" i="1"/>
  <c r="H1501" i="1" s="1"/>
  <c r="H1499" i="1"/>
  <c r="G1499" i="1"/>
  <c r="D42" i="8"/>
  <c r="C1481" i="1"/>
  <c r="G1483" i="1"/>
  <c r="E31" i="9"/>
  <c r="B31" i="9" s="1"/>
  <c r="E283" i="9"/>
  <c r="B283" i="9" s="1"/>
  <c r="E44" i="9"/>
  <c r="B44" i="9" s="1"/>
  <c r="G405" i="1"/>
  <c r="H983" i="1"/>
  <c r="H982" i="1"/>
  <c r="H981" i="1"/>
  <c r="H980" i="1"/>
  <c r="H979" i="1"/>
  <c r="H978" i="1"/>
  <c r="H977" i="1"/>
  <c r="H976" i="1"/>
  <c r="H975" i="1"/>
  <c r="H974" i="1"/>
  <c r="H973" i="1"/>
  <c r="H972" i="1"/>
  <c r="H971" i="1"/>
  <c r="H970" i="1"/>
  <c r="H956" i="1"/>
  <c r="H955" i="1"/>
  <c r="H954" i="1"/>
  <c r="H953" i="1"/>
  <c r="H952" i="1"/>
  <c r="H951" i="1"/>
  <c r="H950" i="1"/>
  <c r="H949" i="1"/>
  <c r="H948" i="1"/>
  <c r="H947" i="1"/>
  <c r="H946" i="1"/>
  <c r="H945" i="1"/>
  <c r="H944" i="1"/>
  <c r="H943" i="1"/>
  <c r="H942" i="1"/>
  <c r="H941" i="1"/>
  <c r="H940" i="1"/>
  <c r="H939" i="1"/>
  <c r="H938" i="1"/>
  <c r="H937" i="1"/>
  <c r="H935" i="1"/>
  <c r="H934" i="1"/>
  <c r="H933" i="1"/>
  <c r="H932" i="1"/>
  <c r="H931" i="1"/>
  <c r="H930" i="1"/>
  <c r="H920" i="1"/>
  <c r="H919" i="1"/>
  <c r="H918" i="1"/>
  <c r="H917" i="1"/>
  <c r="H916" i="1"/>
  <c r="H915" i="1"/>
  <c r="H914" i="1"/>
  <c r="H913" i="1"/>
  <c r="H912" i="1"/>
  <c r="H911" i="1"/>
  <c r="H910" i="1"/>
  <c r="H909" i="1"/>
  <c r="H908" i="1"/>
  <c r="H907" i="1"/>
  <c r="H906" i="1"/>
  <c r="H895" i="1"/>
  <c r="H894" i="1"/>
  <c r="H890" i="1"/>
  <c r="H889" i="1"/>
  <c r="H882" i="1"/>
  <c r="H881" i="1"/>
  <c r="H880" i="1"/>
  <c r="H879" i="1"/>
  <c r="H878" i="1"/>
  <c r="H877" i="1"/>
  <c r="H876" i="1"/>
  <c r="H875" i="1"/>
  <c r="H874" i="1"/>
  <c r="H873" i="1"/>
  <c r="H872" i="1"/>
  <c r="H871" i="1"/>
  <c r="H870" i="1"/>
  <c r="H869" i="1"/>
  <c r="G854" i="1"/>
  <c r="G853" i="1"/>
  <c r="G852" i="1"/>
  <c r="G851" i="1"/>
  <c r="G850" i="1"/>
  <c r="G849" i="1"/>
  <c r="G848" i="1"/>
  <c r="G847" i="1"/>
  <c r="G846" i="1"/>
  <c r="G845" i="1"/>
  <c r="G844" i="1"/>
  <c r="G843" i="1"/>
  <c r="G804" i="1"/>
  <c r="G803"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19" i="1"/>
  <c r="G718" i="1"/>
  <c r="G717" i="1"/>
  <c r="G716" i="1"/>
  <c r="G715" i="1"/>
  <c r="G714" i="1"/>
  <c r="G713" i="1"/>
  <c r="G687" i="1"/>
  <c r="G686" i="1"/>
  <c r="G685" i="1"/>
  <c r="G684" i="1"/>
  <c r="G683" i="1"/>
  <c r="G682" i="1"/>
  <c r="G681" i="1"/>
  <c r="G680" i="1"/>
  <c r="G679" i="1"/>
  <c r="G678" i="1"/>
  <c r="G677" i="1"/>
  <c r="G676" i="1"/>
  <c r="G675" i="1"/>
  <c r="G674" i="1"/>
  <c r="G673" i="1"/>
  <c r="G672" i="1"/>
  <c r="G671" i="1"/>
  <c r="G669" i="1"/>
  <c r="G670" i="1"/>
  <c r="G668" i="1"/>
  <c r="G667" i="1"/>
  <c r="G666" i="1"/>
  <c r="G665" i="1"/>
  <c r="G664" i="1"/>
  <c r="G663" i="1"/>
  <c r="G662" i="1"/>
  <c r="G661" i="1"/>
  <c r="G660" i="1"/>
  <c r="G659" i="1"/>
  <c r="G658" i="1"/>
  <c r="G657" i="1"/>
  <c r="G656" i="1"/>
  <c r="G655" i="1"/>
  <c r="G654" i="1"/>
  <c r="G653" i="1"/>
  <c r="G652" i="1"/>
  <c r="G651" i="1"/>
  <c r="G650" i="1"/>
  <c r="G649" i="1"/>
  <c r="G648" i="1"/>
  <c r="G647" i="1"/>
  <c r="B273" i="9"/>
  <c r="G632" i="1"/>
  <c r="G631" i="1"/>
  <c r="G628" i="1"/>
  <c r="G626" i="1"/>
  <c r="G627" i="1"/>
  <c r="G625" i="1"/>
  <c r="G623" i="1"/>
  <c r="G624" i="1"/>
  <c r="G622" i="1"/>
  <c r="G620" i="1"/>
  <c r="G621" i="1"/>
  <c r="G618" i="1"/>
  <c r="G617" i="1"/>
  <c r="G616" i="1"/>
  <c r="G611" i="1"/>
  <c r="G615" i="1"/>
  <c r="G608" i="1"/>
  <c r="G606" i="1"/>
  <c r="G607" i="1"/>
  <c r="G605" i="1"/>
  <c r="G599" i="1"/>
  <c r="G604" i="1"/>
  <c r="F605" i="4"/>
  <c r="G597" i="1"/>
  <c r="G598" i="1"/>
  <c r="E593" i="4"/>
  <c r="D587" i="1" s="1"/>
  <c r="G596" i="1"/>
  <c r="G595" i="1"/>
  <c r="G593" i="1"/>
  <c r="G594" i="1"/>
  <c r="G588" i="1"/>
  <c r="G589" i="1"/>
  <c r="G584" i="1"/>
  <c r="G581" i="1"/>
  <c r="G574" i="1"/>
  <c r="D575" i="1"/>
  <c r="H575" i="1" s="1"/>
  <c r="G560" i="1"/>
  <c r="G559" i="1"/>
  <c r="G557" i="1"/>
  <c r="G558" i="1"/>
  <c r="G552" i="1"/>
  <c r="E529" i="4"/>
  <c r="E528" i="4" s="1"/>
  <c r="D522" i="1" s="1"/>
  <c r="G549" i="1"/>
  <c r="G546" i="1"/>
  <c r="G544" i="1"/>
  <c r="G537" i="1"/>
  <c r="G538" i="1"/>
  <c r="G532" i="1"/>
  <c r="F249" i="9"/>
  <c r="B249" i="9" s="1"/>
  <c r="G529" i="1"/>
  <c r="G528" i="1"/>
  <c r="G527" i="1"/>
  <c r="G526" i="1"/>
  <c r="G524" i="1"/>
  <c r="G525" i="1"/>
  <c r="G521" i="1"/>
  <c r="G519" i="1"/>
  <c r="G520" i="1"/>
  <c r="G518" i="1"/>
  <c r="G516" i="1"/>
  <c r="G517" i="1"/>
  <c r="G515" i="1"/>
  <c r="G513" i="1"/>
  <c r="G514" i="1"/>
  <c r="G512" i="1"/>
  <c r="G510" i="1"/>
  <c r="G511" i="1"/>
  <c r="G506" i="1"/>
  <c r="G501" i="1"/>
  <c r="G502" i="1"/>
  <c r="G500" i="1"/>
  <c r="G496" i="1"/>
  <c r="G495" i="1"/>
  <c r="G489" i="1"/>
  <c r="G490" i="1"/>
  <c r="G488" i="1"/>
  <c r="G487" i="1"/>
  <c r="G484" i="1"/>
  <c r="G485" i="1"/>
  <c r="G478" i="1"/>
  <c r="D479" i="1"/>
  <c r="H479" i="1" s="1"/>
  <c r="G463" i="1"/>
  <c r="G465" i="1"/>
  <c r="E420" i="4"/>
  <c r="G452" i="1"/>
  <c r="G451" i="1"/>
  <c r="G449" i="1"/>
  <c r="G450" i="1"/>
  <c r="G448" i="1"/>
  <c r="G447" i="1"/>
  <c r="G441" i="1"/>
  <c r="G446" i="1"/>
  <c r="G438" i="1"/>
  <c r="G436" i="1"/>
  <c r="G437" i="1"/>
  <c r="G435" i="1"/>
  <c r="G434" i="1"/>
  <c r="G433" i="1"/>
  <c r="G432" i="1"/>
  <c r="G429" i="1"/>
  <c r="G431" i="1"/>
  <c r="G424" i="1"/>
  <c r="G425" i="1"/>
  <c r="G423" i="1"/>
  <c r="G421" i="1"/>
  <c r="G422" i="1"/>
  <c r="G420" i="1"/>
  <c r="G419" i="1"/>
  <c r="G418" i="1"/>
  <c r="D414" i="1"/>
  <c r="G416" i="1"/>
  <c r="G417" i="1"/>
  <c r="G404" i="1"/>
  <c r="G401" i="1"/>
  <c r="G400" i="1"/>
  <c r="G399" i="1"/>
  <c r="G397" i="1"/>
  <c r="G398" i="1"/>
  <c r="F402" i="4"/>
  <c r="G395" i="1"/>
  <c r="G396" i="1"/>
  <c r="G394" i="1"/>
  <c r="G392" i="1"/>
  <c r="G393" i="1"/>
  <c r="G386" i="1"/>
  <c r="G383" i="1"/>
  <c r="G378" i="1"/>
  <c r="G373" i="1"/>
  <c r="G364" i="1"/>
  <c r="G358" i="1"/>
  <c r="D359" i="1"/>
  <c r="H359" i="1" s="1"/>
  <c r="F364" i="4"/>
  <c r="D346" i="1"/>
  <c r="H346" i="1" s="1"/>
  <c r="D347" i="1"/>
  <c r="H347" i="1" s="1"/>
  <c r="G343" i="1"/>
  <c r="G344" i="1"/>
  <c r="G342" i="1"/>
  <c r="G340" i="1"/>
  <c r="G341" i="1"/>
  <c r="G299" i="1"/>
  <c r="G300" i="1"/>
  <c r="E299" i="4"/>
  <c r="G298" i="1"/>
  <c r="G297" i="1"/>
  <c r="G295" i="1"/>
  <c r="G296" i="1"/>
  <c r="G413" i="1"/>
  <c r="G411" i="1"/>
  <c r="G412" i="1"/>
  <c r="H637" i="1"/>
  <c r="G288" i="1"/>
  <c r="E644" i="4"/>
  <c r="D638" i="1" s="1"/>
  <c r="H638" i="1" s="1"/>
  <c r="G282" i="1"/>
  <c r="G281" i="1"/>
  <c r="G283" i="1"/>
  <c r="G284" i="1"/>
  <c r="G280" i="1"/>
  <c r="G278" i="1"/>
  <c r="G277" i="1"/>
  <c r="G275" i="1"/>
  <c r="G276" i="1"/>
  <c r="G274" i="1"/>
  <c r="G273" i="1"/>
  <c r="G272" i="1"/>
  <c r="G271" i="1"/>
  <c r="G269" i="1"/>
  <c r="G270" i="1"/>
  <c r="G268" i="1"/>
  <c r="G267" i="1"/>
  <c r="G266" i="1"/>
  <c r="G264" i="1"/>
  <c r="G265" i="1"/>
  <c r="G263" i="1"/>
  <c r="G262" i="1"/>
  <c r="G260" i="1"/>
  <c r="G261" i="1"/>
  <c r="E252" i="4"/>
  <c r="D248" i="1" s="1"/>
  <c r="H248" i="1" s="1"/>
  <c r="G257" i="1"/>
  <c r="G255" i="1"/>
  <c r="G256" i="1"/>
  <c r="G254" i="1"/>
  <c r="G253" i="1"/>
  <c r="G252" i="1"/>
  <c r="G251" i="1"/>
  <c r="G248" i="1"/>
  <c r="G249" i="1"/>
  <c r="G250" i="1"/>
  <c r="G247" i="1"/>
  <c r="G246" i="1"/>
  <c r="G245" i="1"/>
  <c r="G243" i="1"/>
  <c r="G244" i="1"/>
  <c r="G240" i="1"/>
  <c r="G232" i="1"/>
  <c r="G231" i="1"/>
  <c r="G227" i="1"/>
  <c r="G224" i="1"/>
  <c r="G220" i="1"/>
  <c r="G221" i="1"/>
  <c r="D221" i="1"/>
  <c r="H221" i="1" s="1"/>
  <c r="G206" i="1"/>
  <c r="G210" i="1"/>
  <c r="F196" i="4"/>
  <c r="E196" i="4"/>
  <c r="D192" i="1" s="1"/>
  <c r="H192" i="1" s="1"/>
  <c r="F210" i="4"/>
  <c r="G200" i="1"/>
  <c r="G198" i="1"/>
  <c r="G197" i="1"/>
  <c r="G196" i="1"/>
  <c r="G192" i="1"/>
  <c r="D193" i="1"/>
  <c r="H193" i="1" s="1"/>
  <c r="G184" i="1"/>
  <c r="F188" i="4"/>
  <c r="G182" i="1"/>
  <c r="G181" i="1"/>
  <c r="D173" i="1"/>
  <c r="H173" i="1" s="1"/>
  <c r="G174" i="1"/>
  <c r="F177" i="4"/>
  <c r="G171" i="1"/>
  <c r="G172" i="1"/>
  <c r="G170" i="1"/>
  <c r="G169" i="1"/>
  <c r="G168" i="1"/>
  <c r="G167" i="1"/>
  <c r="G165" i="1"/>
  <c r="G166" i="1"/>
  <c r="G164" i="1"/>
  <c r="G163" i="1"/>
  <c r="G162" i="1"/>
  <c r="G160" i="1"/>
  <c r="G161" i="1"/>
  <c r="G154" i="1"/>
  <c r="G153" i="1"/>
  <c r="G152" i="1"/>
  <c r="G151" i="1"/>
  <c r="G148" i="1"/>
  <c r="G149" i="1"/>
  <c r="G150" i="1"/>
  <c r="G145" i="1"/>
  <c r="G144" i="1"/>
  <c r="G143" i="1"/>
  <c r="G142" i="1"/>
  <c r="G141" i="1"/>
  <c r="G140" i="1"/>
  <c r="G139" i="1"/>
  <c r="G138" i="1"/>
  <c r="G136" i="1"/>
  <c r="G137" i="1"/>
  <c r="G122" i="1"/>
  <c r="G119" i="1"/>
  <c r="G118" i="1"/>
  <c r="G116" i="1"/>
  <c r="G117" i="1"/>
  <c r="E106" i="4"/>
  <c r="D102" i="1" s="1"/>
  <c r="H102" i="1" s="1"/>
  <c r="G115" i="1"/>
  <c r="G114" i="1"/>
  <c r="G112" i="1"/>
  <c r="G111" i="1"/>
  <c r="G110" i="1"/>
  <c r="G108" i="1"/>
  <c r="G109" i="1"/>
  <c r="G107" i="1"/>
  <c r="G106" i="1"/>
  <c r="G105" i="1"/>
  <c r="G103" i="1"/>
  <c r="G104" i="1"/>
  <c r="G101" i="1"/>
  <c r="G100" i="1"/>
  <c r="G99" i="1"/>
  <c r="G98" i="1"/>
  <c r="G97" i="1"/>
  <c r="G96" i="1"/>
  <c r="G94" i="1"/>
  <c r="G95" i="1"/>
  <c r="G93" i="1"/>
  <c r="G92" i="1"/>
  <c r="G91" i="1"/>
  <c r="G90" i="1"/>
  <c r="G89" i="1"/>
  <c r="G87" i="1"/>
  <c r="G88" i="1"/>
  <c r="G73" i="1"/>
  <c r="G70" i="1"/>
  <c r="G69" i="1"/>
  <c r="G67" i="1"/>
  <c r="G68" i="1"/>
  <c r="G66" i="1"/>
  <c r="G63" i="1"/>
  <c r="G61" i="1"/>
  <c r="G62" i="1"/>
  <c r="G58" i="1"/>
  <c r="G60" i="1"/>
  <c r="G40" i="1"/>
  <c r="D41" i="1"/>
  <c r="H41" i="1" s="1"/>
  <c r="G36" i="1"/>
  <c r="G35" i="1"/>
  <c r="G33" i="1"/>
  <c r="G34" i="1"/>
  <c r="G29" i="1"/>
  <c r="G28" i="1"/>
  <c r="G27" i="1"/>
  <c r="G25" i="1"/>
  <c r="G26" i="1"/>
  <c r="G24" i="1"/>
  <c r="G23" i="1"/>
  <c r="G22" i="1"/>
  <c r="G21" i="1"/>
  <c r="D19" i="1"/>
  <c r="H19" i="1" s="1"/>
  <c r="G132" i="1"/>
  <c r="G130" i="1"/>
  <c r="G131" i="1"/>
  <c r="G124" i="1"/>
  <c r="F128" i="4"/>
  <c r="G120" i="1"/>
  <c r="D121" i="1"/>
  <c r="H121" i="1" s="1"/>
  <c r="F125" i="4"/>
  <c r="G78" i="1"/>
  <c r="D79" i="1"/>
  <c r="H79" i="1" s="1"/>
  <c r="F83" i="4"/>
  <c r="G46" i="1"/>
  <c r="G64" i="1"/>
  <c r="F68" i="4"/>
  <c r="E32" i="9"/>
  <c r="B32" i="9" s="1"/>
  <c r="G637"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9" i="1"/>
  <c r="G1013" i="1"/>
  <c r="G1017" i="1"/>
  <c r="G1021" i="1"/>
  <c r="G1025" i="1"/>
  <c r="G1029" i="1"/>
  <c r="G1033" i="1"/>
  <c r="G1037" i="1"/>
  <c r="G1041" i="1"/>
  <c r="G1045" i="1"/>
  <c r="G1050" i="1"/>
  <c r="G1054" i="1"/>
  <c r="G1057" i="1"/>
  <c r="G1061" i="1"/>
  <c r="G1069" i="1"/>
  <c r="G1073" i="1"/>
  <c r="G1077" i="1"/>
  <c r="G1081" i="1"/>
  <c r="G1085" i="1"/>
  <c r="G1089" i="1"/>
  <c r="G1093" i="1"/>
  <c r="G1097" i="1"/>
  <c r="G1101" i="1"/>
  <c r="G1105" i="1"/>
  <c r="G1109" i="1"/>
  <c r="G1113" i="1"/>
  <c r="G1117" i="1"/>
  <c r="G1121" i="1"/>
  <c r="G1126" i="1"/>
  <c r="G1130" i="1"/>
  <c r="G1134" i="1"/>
  <c r="G1138" i="1"/>
  <c r="G1142" i="1"/>
  <c r="G1146" i="1"/>
  <c r="G1150" i="1"/>
  <c r="G1155" i="1"/>
  <c r="G1159" i="1"/>
  <c r="G1163" i="1"/>
  <c r="G1167"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11" i="1"/>
  <c r="G1015" i="1"/>
  <c r="G1019" i="1"/>
  <c r="G1023" i="1"/>
  <c r="G1027" i="1"/>
  <c r="G1031" i="1"/>
  <c r="G1035" i="1"/>
  <c r="G1039" i="1"/>
  <c r="G1043" i="1"/>
  <c r="G1048" i="1"/>
  <c r="G1052" i="1"/>
  <c r="H1056" i="1"/>
  <c r="G1056" i="1"/>
  <c r="G1059" i="1"/>
  <c r="G1063" i="1"/>
  <c r="G1067" i="1"/>
  <c r="G1071" i="1"/>
  <c r="G1075" i="1"/>
  <c r="G1079" i="1"/>
  <c r="G1083" i="1"/>
  <c r="G1087" i="1"/>
  <c r="G1091" i="1"/>
  <c r="G1095" i="1"/>
  <c r="G1099" i="1"/>
  <c r="G1103" i="1"/>
  <c r="G1107" i="1"/>
  <c r="G1111" i="1"/>
  <c r="G1115" i="1"/>
  <c r="G1119" i="1"/>
  <c r="G1123" i="1"/>
  <c r="G1128" i="1"/>
  <c r="G1132" i="1"/>
  <c r="G1136" i="1"/>
  <c r="G1140" i="1"/>
  <c r="G1144" i="1"/>
  <c r="G1148" i="1"/>
  <c r="G1157" i="1"/>
  <c r="G1161" i="1"/>
  <c r="G1165" i="1"/>
  <c r="H1169" i="1"/>
  <c r="G1169" i="1"/>
  <c r="G1008" i="1"/>
  <c r="G1010" i="1"/>
  <c r="G1012" i="1"/>
  <c r="G1014" i="1"/>
  <c r="G1016" i="1"/>
  <c r="G1018" i="1"/>
  <c r="G1020" i="1"/>
  <c r="G1022" i="1"/>
  <c r="G1024" i="1"/>
  <c r="G1026" i="1"/>
  <c r="G1028" i="1"/>
  <c r="G1030" i="1"/>
  <c r="G1032" i="1"/>
  <c r="G1034" i="1"/>
  <c r="G1036" i="1"/>
  <c r="G1038" i="1"/>
  <c r="G1040" i="1"/>
  <c r="G1042" i="1"/>
  <c r="G1044" i="1"/>
  <c r="G1049" i="1"/>
  <c r="G1051" i="1"/>
  <c r="G1053" i="1"/>
  <c r="G1055"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5" i="1"/>
  <c r="G1127" i="1"/>
  <c r="G1129" i="1"/>
  <c r="G1131" i="1"/>
  <c r="G1133" i="1"/>
  <c r="G1135" i="1"/>
  <c r="G1137" i="1"/>
  <c r="G1139" i="1"/>
  <c r="G1141" i="1"/>
  <c r="G1143" i="1"/>
  <c r="G1145" i="1"/>
  <c r="G1147" i="1"/>
  <c r="G1149" i="1"/>
  <c r="G1151" i="1"/>
  <c r="G1156" i="1"/>
  <c r="G1158" i="1"/>
  <c r="G1160" i="1"/>
  <c r="G1162" i="1"/>
  <c r="G1164" i="1"/>
  <c r="G1166" i="1"/>
  <c r="G1168" i="1"/>
  <c r="G1170" i="1"/>
  <c r="G1172" i="1"/>
  <c r="G1174" i="1"/>
  <c r="G1176" i="1"/>
  <c r="G1178" i="1"/>
  <c r="G1180" i="1"/>
  <c r="G1182" i="1"/>
  <c r="G1185" i="1"/>
  <c r="G1187" i="1"/>
  <c r="G1189" i="1"/>
  <c r="G1191" i="1"/>
  <c r="G1193" i="1"/>
  <c r="G1195" i="1"/>
  <c r="G1197" i="1"/>
  <c r="G1199" i="1"/>
  <c r="G1201" i="1"/>
  <c r="G1203" i="1"/>
  <c r="G1205" i="1"/>
  <c r="G1207" i="1"/>
  <c r="G1209" i="1"/>
  <c r="G1211" i="1"/>
  <c r="G1213" i="1"/>
  <c r="G1216" i="1"/>
  <c r="G1218" i="1"/>
  <c r="G1220"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303" i="1"/>
  <c r="G1305" i="1"/>
  <c r="G1307" i="1"/>
  <c r="G1309" i="1"/>
  <c r="G1311" i="1"/>
  <c r="G1313" i="1"/>
  <c r="G1315" i="1"/>
  <c r="G1317" i="1"/>
  <c r="G1319" i="1"/>
  <c r="G1321" i="1"/>
  <c r="G1323" i="1"/>
  <c r="G1325" i="1"/>
  <c r="G1327"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J1439" i="1"/>
  <c r="H1439" i="1"/>
  <c r="G1439" i="1"/>
  <c r="I1439" i="1" s="1"/>
  <c r="J1440" i="1"/>
  <c r="H1440" i="1"/>
  <c r="G1440" i="1"/>
  <c r="J1441" i="1"/>
  <c r="H1441" i="1"/>
  <c r="G1441" i="1"/>
  <c r="I1441" i="1" s="1"/>
  <c r="J1442" i="1"/>
  <c r="H1442" i="1"/>
  <c r="G1442" i="1"/>
  <c r="J1443" i="1"/>
  <c r="H1443" i="1"/>
  <c r="G1443" i="1"/>
  <c r="I1443" i="1" s="1"/>
  <c r="J1444" i="1"/>
  <c r="H1444" i="1"/>
  <c r="G1444" i="1"/>
  <c r="G1445" i="1"/>
  <c r="G1446" i="1"/>
  <c r="H1446" i="1"/>
  <c r="G1447" i="1"/>
  <c r="H1447" i="1"/>
  <c r="G1448" i="1"/>
  <c r="H1448" i="1"/>
  <c r="G1449" i="1"/>
  <c r="H1449" i="1"/>
  <c r="G1450" i="1"/>
  <c r="H1450" i="1"/>
  <c r="G1451" i="1"/>
  <c r="H1451" i="1"/>
  <c r="G1452" i="1"/>
  <c r="H1452" i="1"/>
  <c r="G1453" i="1"/>
  <c r="G1455" i="1"/>
  <c r="I1455" i="1" s="1"/>
  <c r="H1455" i="1"/>
  <c r="G1456" i="1"/>
  <c r="I1456" i="1" s="1"/>
  <c r="H1456" i="1"/>
  <c r="G1457" i="1"/>
  <c r="I1457" i="1" s="1"/>
  <c r="H1457" i="1"/>
  <c r="G1458" i="1"/>
  <c r="I1458" i="1" s="1"/>
  <c r="H1458" i="1"/>
  <c r="G1459" i="1"/>
  <c r="I1459" i="1" s="1"/>
  <c r="H1459" i="1"/>
  <c r="G1460" i="1"/>
  <c r="I1460" i="1" s="1"/>
  <c r="H1460" i="1"/>
  <c r="G1461" i="1"/>
  <c r="J1476" i="1"/>
  <c r="H1476" i="1"/>
  <c r="G1476" i="1"/>
  <c r="J1478" i="1"/>
  <c r="H1478" i="1"/>
  <c r="G1478" i="1"/>
  <c r="I1478" i="1" s="1"/>
  <c r="G1480" i="1"/>
  <c r="H1480" i="1"/>
  <c r="G1484" i="1"/>
  <c r="H1484" i="1"/>
  <c r="G1488" i="1"/>
  <c r="H1488" i="1"/>
  <c r="G1492" i="1"/>
  <c r="H1492" i="1"/>
  <c r="G1496" i="1"/>
  <c r="H1496" i="1"/>
  <c r="G1500" i="1"/>
  <c r="H1500" i="1"/>
  <c r="G1504" i="1"/>
  <c r="H1504" i="1"/>
  <c r="G1508" i="1"/>
  <c r="H1508" i="1"/>
  <c r="G1512" i="1"/>
  <c r="H1512" i="1"/>
  <c r="G1516" i="1"/>
  <c r="H1516" i="1"/>
  <c r="G1171" i="1"/>
  <c r="G1173" i="1"/>
  <c r="G1175" i="1"/>
  <c r="G1177" i="1"/>
  <c r="G1179" i="1"/>
  <c r="G1181" i="1"/>
  <c r="G1184" i="1"/>
  <c r="G1186" i="1"/>
  <c r="G1188" i="1"/>
  <c r="G1190" i="1"/>
  <c r="G1192" i="1"/>
  <c r="G1194" i="1"/>
  <c r="G1196" i="1"/>
  <c r="G1198" i="1"/>
  <c r="G1200" i="1"/>
  <c r="G1202" i="1"/>
  <c r="G1204" i="1"/>
  <c r="G1206" i="1"/>
  <c r="G1208" i="1"/>
  <c r="G1210" i="1"/>
  <c r="G1212" i="1"/>
  <c r="G1215" i="1"/>
  <c r="G1217" i="1"/>
  <c r="G1219" i="1"/>
  <c r="G1221"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G1470" i="1"/>
  <c r="J1477" i="1"/>
  <c r="H1477" i="1"/>
  <c r="G1477" i="1"/>
  <c r="I1477" i="1" s="1"/>
  <c r="J1479" i="1"/>
  <c r="H1479" i="1"/>
  <c r="G1479" i="1"/>
  <c r="G1482" i="1"/>
  <c r="H1482" i="1"/>
  <c r="G1486" i="1"/>
  <c r="H1486" i="1"/>
  <c r="G1490" i="1"/>
  <c r="H1490" i="1"/>
  <c r="G1494" i="1"/>
  <c r="H1494" i="1"/>
  <c r="G1498" i="1"/>
  <c r="H1498" i="1"/>
  <c r="G1502" i="1"/>
  <c r="H1502" i="1"/>
  <c r="G1506" i="1"/>
  <c r="H1506" i="1"/>
  <c r="G1510" i="1"/>
  <c r="H1510" i="1"/>
  <c r="G1514" i="1"/>
  <c r="H1514" i="1"/>
  <c r="H289" i="9"/>
  <c r="E176" i="5"/>
  <c r="D1154" i="1"/>
  <c r="G1154" i="1" s="1"/>
  <c r="H292" i="9"/>
  <c r="D1183" i="1"/>
  <c r="G1183" i="1" s="1"/>
  <c r="I28" i="3"/>
  <c r="D1435" i="1"/>
  <c r="I25" i="3"/>
  <c r="D1329" i="1"/>
  <c r="G1329" i="1" s="1"/>
  <c r="H1469" i="1"/>
  <c r="G1469" i="1"/>
  <c r="J1471" i="1"/>
  <c r="H1471" i="1"/>
  <c r="G1471" i="1"/>
  <c r="I1471" i="1" s="1"/>
  <c r="J1472" i="1"/>
  <c r="H1472" i="1"/>
  <c r="G1472" i="1"/>
  <c r="J1473" i="1"/>
  <c r="H1473" i="1"/>
  <c r="G1473" i="1"/>
  <c r="I1473" i="1" s="1"/>
  <c r="J1474" i="1"/>
  <c r="H1474" i="1"/>
  <c r="G1474" i="1"/>
  <c r="G1475" i="1"/>
  <c r="E6" i="4"/>
  <c r="E151" i="4"/>
  <c r="I20" i="3"/>
  <c r="I24" i="3"/>
  <c r="D7" i="4"/>
  <c r="D133" i="4"/>
  <c r="D139" i="4"/>
  <c r="D163" i="4"/>
  <c r="D151" i="4" s="1"/>
  <c r="D215" i="4"/>
  <c r="D263" i="4"/>
  <c r="D298" i="4"/>
  <c r="D344" i="4"/>
  <c r="D350" i="4"/>
  <c r="D396" i="4"/>
  <c r="F416" i="4"/>
  <c r="D421" i="4"/>
  <c r="D459" i="4"/>
  <c r="D515" i="4"/>
  <c r="D529" i="4"/>
  <c r="D567" i="4"/>
  <c r="D593" i="4"/>
  <c r="E142" i="9"/>
  <c r="B142" i="9" s="1"/>
  <c r="F603" i="4"/>
  <c r="D625" i="4"/>
  <c r="D7" i="5"/>
  <c r="D69" i="5"/>
  <c r="D87" i="5"/>
  <c r="E146" i="5"/>
  <c r="D1124" i="1" s="1"/>
  <c r="G1124" i="1" s="1"/>
  <c r="E287" i="9"/>
  <c r="B287" i="9" s="1"/>
  <c r="F149" i="5"/>
  <c r="D176" i="5"/>
  <c r="G291" i="9"/>
  <c r="E291" i="9" s="1"/>
  <c r="B291" i="9" s="1"/>
  <c r="F190" i="5"/>
  <c r="F239" i="5"/>
  <c r="E245" i="5"/>
  <c r="D1222" i="1" s="1"/>
  <c r="G1222" i="1" s="1"/>
  <c r="F259" i="5"/>
  <c r="G299" i="9"/>
  <c r="E299" i="9" s="1"/>
  <c r="D141" i="6"/>
  <c r="F5" i="6"/>
  <c r="F6" i="6"/>
  <c r="G20" i="9"/>
  <c r="H20" i="9"/>
  <c r="F152" i="4"/>
  <c r="F417" i="4"/>
  <c r="F88" i="5"/>
  <c r="E289" i="9"/>
  <c r="B289" i="9" s="1"/>
  <c r="F177" i="5"/>
  <c r="G292" i="9"/>
  <c r="E292" i="9" s="1"/>
  <c r="B292" i="9" s="1"/>
  <c r="F206" i="5"/>
  <c r="F207" i="5"/>
  <c r="E237" i="5"/>
  <c r="F36" i="6"/>
  <c r="F90" i="6"/>
  <c r="F130" i="6"/>
  <c r="B297" i="9"/>
  <c r="E296" i="9"/>
  <c r="I10" i="3" s="1"/>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E165" i="9" s="1"/>
  <c r="B165" i="9" s="1"/>
  <c r="H164" i="9"/>
  <c r="I10" i="9"/>
  <c r="B214" i="9"/>
  <c r="B216" i="9"/>
  <c r="B218" i="9"/>
  <c r="B220" i="9"/>
  <c r="B222" i="9"/>
  <c r="B224" i="9"/>
  <c r="B227" i="9"/>
  <c r="B229" i="9"/>
  <c r="B231" i="9"/>
  <c r="B233" i="9"/>
  <c r="B235" i="9"/>
  <c r="B237" i="9"/>
  <c r="B239" i="9"/>
  <c r="B241" i="9"/>
  <c r="B243" i="9"/>
  <c r="B245" i="9"/>
  <c r="B247" i="9"/>
  <c r="B251" i="9"/>
  <c r="B253" i="9"/>
  <c r="B255" i="9"/>
  <c r="B257" i="9"/>
  <c r="B259" i="9"/>
  <c r="B261" i="9"/>
  <c r="B263" i="9"/>
  <c r="B265" i="9"/>
  <c r="B267" i="9"/>
  <c r="B269" i="9"/>
  <c r="I35" i="3" l="1"/>
  <c r="C1518" i="1"/>
  <c r="K1432" i="9"/>
  <c r="G1524" i="1"/>
  <c r="H1524" i="1"/>
  <c r="G294" i="9"/>
  <c r="E294" i="9" s="1"/>
  <c r="C1517" i="1"/>
  <c r="G1517" i="1" s="1"/>
  <c r="G1501" i="1"/>
  <c r="G295" i="9"/>
  <c r="E295" i="9" s="1"/>
  <c r="B295" i="9" s="1"/>
  <c r="I34" i="3"/>
  <c r="H1481" i="1"/>
  <c r="G1481" i="1"/>
  <c r="F212" i="9"/>
  <c r="B212" i="9" s="1"/>
  <c r="G575" i="1"/>
  <c r="E636" i="4"/>
  <c r="D630" i="1" s="1"/>
  <c r="E635" i="4"/>
  <c r="D629" i="1" s="1"/>
  <c r="D523" i="1"/>
  <c r="G479" i="1"/>
  <c r="G359" i="1"/>
  <c r="G346" i="1"/>
  <c r="G347" i="1"/>
  <c r="E298" i="4"/>
  <c r="D294" i="1"/>
  <c r="F644" i="4"/>
  <c r="G638" i="1"/>
  <c r="G193" i="1"/>
  <c r="G173" i="1"/>
  <c r="E20" i="9"/>
  <c r="G121" i="1"/>
  <c r="G102" i="1"/>
  <c r="F106" i="4"/>
  <c r="G41" i="1"/>
  <c r="G19" i="1"/>
  <c r="G79" i="1"/>
  <c r="H17" i="3"/>
  <c r="D289" i="4"/>
  <c r="F151" i="4"/>
  <c r="C147" i="1"/>
  <c r="B191" i="9"/>
  <c r="B294" i="9"/>
  <c r="I23" i="3"/>
  <c r="D1214" i="1"/>
  <c r="B20" i="9"/>
  <c r="B299" i="9"/>
  <c r="E298" i="9"/>
  <c r="D175" i="5"/>
  <c r="H22" i="3"/>
  <c r="F176" i="5"/>
  <c r="C1153" i="1"/>
  <c r="F87" i="5"/>
  <c r="C1065" i="1"/>
  <c r="H20" i="3"/>
  <c r="F7" i="5"/>
  <c r="C985" i="1"/>
  <c r="F593" i="4"/>
  <c r="C587" i="1"/>
  <c r="D528" i="4"/>
  <c r="F529" i="4"/>
  <c r="C523" i="1"/>
  <c r="F459" i="4"/>
  <c r="C453" i="1"/>
  <c r="D408" i="4"/>
  <c r="F350" i="4"/>
  <c r="C345" i="1"/>
  <c r="D407" i="4"/>
  <c r="F298" i="4"/>
  <c r="C293" i="1"/>
  <c r="F215" i="4"/>
  <c r="C211" i="1"/>
  <c r="F139" i="4"/>
  <c r="C135" i="1"/>
  <c r="D6" i="4"/>
  <c r="F7" i="4"/>
  <c r="C3" i="1"/>
  <c r="H1517" i="1"/>
  <c r="E175" i="5"/>
  <c r="D1152" i="1" s="1"/>
  <c r="I22" i="3"/>
  <c r="D1153" i="1"/>
  <c r="E68" i="5"/>
  <c r="I1479" i="1"/>
  <c r="H1183" i="1"/>
  <c r="H9" i="3"/>
  <c r="H1124" i="1"/>
  <c r="H1154" i="1"/>
  <c r="E164" i="9"/>
  <c r="B164" i="9" s="1"/>
  <c r="F141" i="6"/>
  <c r="H28" i="3"/>
  <c r="C1435" i="1"/>
  <c r="D68" i="5"/>
  <c r="F69" i="5"/>
  <c r="C1047" i="1"/>
  <c r="F625" i="4"/>
  <c r="C619" i="1"/>
  <c r="F567" i="4"/>
  <c r="C561" i="1"/>
  <c r="F515" i="4"/>
  <c r="C509" i="1"/>
  <c r="D420" i="4"/>
  <c r="F421" i="4"/>
  <c r="C415" i="1"/>
  <c r="F396" i="4"/>
  <c r="C391" i="1"/>
  <c r="F344" i="4"/>
  <c r="C339" i="1"/>
  <c r="F263" i="4"/>
  <c r="C259" i="1"/>
  <c r="F163" i="4"/>
  <c r="C159" i="1"/>
  <c r="F133" i="4"/>
  <c r="C129" i="1"/>
  <c r="E289" i="4"/>
  <c r="I17" i="3"/>
  <c r="D147" i="1"/>
  <c r="E412" i="4"/>
  <c r="E290" i="4"/>
  <c r="D286" i="1" s="1"/>
  <c r="I16" i="3"/>
  <c r="D2" i="1"/>
  <c r="I1474" i="1"/>
  <c r="I1472" i="1"/>
  <c r="H11" i="3"/>
  <c r="I1476" i="1"/>
  <c r="I1452" i="1"/>
  <c r="I1451" i="1"/>
  <c r="I1450" i="1"/>
  <c r="I1449" i="1"/>
  <c r="I1448" i="1"/>
  <c r="I1447" i="1"/>
  <c r="I1446" i="1"/>
  <c r="I1444" i="1"/>
  <c r="I1442" i="1"/>
  <c r="I1440" i="1"/>
  <c r="H1329" i="1"/>
  <c r="H1222" i="1"/>
  <c r="G1518" i="1" l="1"/>
  <c r="H1518" i="1"/>
  <c r="E293" i="9"/>
  <c r="I11" i="3" s="1"/>
  <c r="D293" i="1"/>
  <c r="G293" i="1" s="1"/>
  <c r="E407" i="4"/>
  <c r="D402" i="1" s="1"/>
  <c r="E408" i="4"/>
  <c r="D403" i="1" s="1"/>
  <c r="H294" i="1"/>
  <c r="G294" i="1"/>
  <c r="E291" i="4"/>
  <c r="D287" i="1" s="1"/>
  <c r="E413" i="4"/>
  <c r="D285" i="1"/>
  <c r="H561" i="1"/>
  <c r="G561" i="1"/>
  <c r="H619" i="1"/>
  <c r="G619" i="1"/>
  <c r="H1047" i="1"/>
  <c r="G1047" i="1"/>
  <c r="F68" i="5"/>
  <c r="H21" i="3"/>
  <c r="C1046" i="1"/>
  <c r="N3" i="9"/>
  <c r="E639" i="4"/>
  <c r="E414" i="4"/>
  <c r="D409" i="1" s="1"/>
  <c r="D407" i="1"/>
  <c r="H129" i="1"/>
  <c r="G129" i="1"/>
  <c r="H159" i="1"/>
  <c r="G159" i="1"/>
  <c r="H259" i="1"/>
  <c r="G259" i="1"/>
  <c r="H339" i="1"/>
  <c r="G339" i="1"/>
  <c r="H391" i="1"/>
  <c r="G391" i="1"/>
  <c r="H415" i="1"/>
  <c r="G415" i="1"/>
  <c r="F420" i="4"/>
  <c r="D635" i="4"/>
  <c r="C414" i="1"/>
  <c r="H1435" i="1"/>
  <c r="G1435" i="1"/>
  <c r="I21" i="3"/>
  <c r="D1046" i="1"/>
  <c r="E6" i="5"/>
  <c r="G3" i="1"/>
  <c r="H3" i="1"/>
  <c r="D290" i="4"/>
  <c r="F6" i="4"/>
  <c r="H16" i="3"/>
  <c r="D412" i="4"/>
  <c r="C2" i="1"/>
  <c r="H345" i="1"/>
  <c r="G345" i="1"/>
  <c r="C403" i="1"/>
  <c r="H587" i="1"/>
  <c r="G587" i="1"/>
  <c r="H985" i="1"/>
  <c r="G985" i="1"/>
  <c r="H1065" i="1"/>
  <c r="G1065" i="1"/>
  <c r="H1153" i="1"/>
  <c r="G1153" i="1"/>
  <c r="E19" i="9"/>
  <c r="G1214" i="1"/>
  <c r="H1214" i="1"/>
  <c r="H509" i="1"/>
  <c r="G509" i="1"/>
  <c r="K3" i="9"/>
  <c r="I9" i="3"/>
  <c r="H135" i="1"/>
  <c r="G135" i="1"/>
  <c r="H211" i="1"/>
  <c r="G211" i="1"/>
  <c r="F407" i="4"/>
  <c r="C402" i="1"/>
  <c r="H453" i="1"/>
  <c r="G453" i="1"/>
  <c r="H523" i="1"/>
  <c r="G523" i="1"/>
  <c r="D636" i="4"/>
  <c r="F528" i="4"/>
  <c r="C522" i="1"/>
  <c r="D6" i="5"/>
  <c r="F175" i="5"/>
  <c r="C1152" i="1"/>
  <c r="H147" i="1"/>
  <c r="G147" i="1"/>
  <c r="D413" i="4"/>
  <c r="D291" i="4"/>
  <c r="F289" i="4"/>
  <c r="C285" i="1"/>
  <c r="H293" i="1" l="1"/>
  <c r="F408" i="4"/>
  <c r="H285" i="1"/>
  <c r="G285" i="1"/>
  <c r="G282" i="9"/>
  <c r="E282" i="9" s="1"/>
  <c r="B282" i="9" s="1"/>
  <c r="G276" i="9"/>
  <c r="F6" i="5"/>
  <c r="C984" i="1"/>
  <c r="H402" i="1"/>
  <c r="G402" i="1"/>
  <c r="H414" i="1"/>
  <c r="G414" i="1"/>
  <c r="H1046" i="1"/>
  <c r="G1046" i="1"/>
  <c r="E640" i="4"/>
  <c r="E641" i="4" s="1"/>
  <c r="E415" i="4"/>
  <c r="D410" i="1" s="1"/>
  <c r="D408" i="1"/>
  <c r="F291" i="4"/>
  <c r="C287" i="1"/>
  <c r="H1152" i="1"/>
  <c r="G1152" i="1"/>
  <c r="D639" i="4"/>
  <c r="D414" i="4"/>
  <c r="F412" i="4"/>
  <c r="C407" i="1"/>
  <c r="D640" i="4"/>
  <c r="D415" i="4"/>
  <c r="F413" i="4"/>
  <c r="C408" i="1"/>
  <c r="H522" i="1"/>
  <c r="G522" i="1"/>
  <c r="F636" i="4"/>
  <c r="C630" i="1"/>
  <c r="H403" i="1"/>
  <c r="G403" i="1"/>
  <c r="G2" i="1"/>
  <c r="H2" i="1"/>
  <c r="F290" i="4"/>
  <c r="C286" i="1"/>
  <c r="H276" i="9"/>
  <c r="D984" i="1"/>
  <c r="F635" i="4"/>
  <c r="C629" i="1"/>
  <c r="D633" i="1"/>
  <c r="H629" i="1" l="1"/>
  <c r="G629" i="1"/>
  <c r="H286" i="1"/>
  <c r="G286" i="1"/>
  <c r="D635" i="1"/>
  <c r="H630" i="1"/>
  <c r="G630" i="1"/>
  <c r="H408" i="1"/>
  <c r="G408" i="1"/>
  <c r="F415" i="4"/>
  <c r="C410" i="1"/>
  <c r="H407" i="1"/>
  <c r="G407" i="1"/>
  <c r="F414" i="4"/>
  <c r="C409" i="1"/>
  <c r="H287" i="1"/>
  <c r="G287" i="1"/>
  <c r="E642" i="4"/>
  <c r="D634" i="1"/>
  <c r="D642" i="4"/>
  <c r="F640" i="4"/>
  <c r="C634" i="1"/>
  <c r="D641" i="4"/>
  <c r="F639" i="4"/>
  <c r="C633" i="1"/>
  <c r="H8" i="3"/>
  <c r="H984" i="1"/>
  <c r="G984" i="1"/>
  <c r="E276" i="9"/>
  <c r="D646" i="4" l="1"/>
  <c r="F642" i="4"/>
  <c r="C636" i="1"/>
  <c r="B276" i="9"/>
  <c r="E275" i="9"/>
  <c r="I8" i="3" s="1"/>
  <c r="H633" i="1"/>
  <c r="G633" i="1"/>
  <c r="D645" i="4"/>
  <c r="F641" i="4"/>
  <c r="C635" i="1"/>
  <c r="H409" i="1"/>
  <c r="G409" i="1"/>
  <c r="H410" i="1"/>
  <c r="G410" i="1"/>
  <c r="M3" i="9"/>
  <c r="H634" i="1"/>
  <c r="G634" i="1"/>
  <c r="E646" i="4"/>
  <c r="D636" i="1"/>
  <c r="E645" i="4"/>
  <c r="I18" i="3" l="1"/>
  <c r="D639" i="1"/>
  <c r="I19" i="3"/>
  <c r="D640" i="1"/>
  <c r="H635" i="1"/>
  <c r="G635" i="1"/>
  <c r="H18" i="3"/>
  <c r="F645" i="4"/>
  <c r="C639" i="1"/>
  <c r="G274" i="9"/>
  <c r="E274" i="9" s="1"/>
  <c r="B274" i="9" s="1"/>
  <c r="H636" i="1"/>
  <c r="G636" i="1"/>
  <c r="F646" i="4"/>
  <c r="H19" i="3"/>
  <c r="C640" i="1"/>
  <c r="G640" i="1" l="1"/>
  <c r="H640" i="1"/>
  <c r="G639" i="1"/>
  <c r="H639" i="1"/>
  <c r="H7" i="3"/>
  <c r="J3" i="9" l="1"/>
  <c r="I7" i="3"/>
  <c r="M271" i="9" l="1"/>
  <c r="L271" i="9"/>
  <c r="H18" i="9"/>
  <c r="G18" i="9"/>
  <c r="J17" i="9"/>
  <c r="I6" i="9"/>
  <c r="J7" i="9"/>
  <c r="K8" i="9"/>
  <c r="J11" i="9"/>
  <c r="K12" i="9"/>
  <c r="H15" i="9"/>
  <c r="G16" i="9"/>
  <c r="G17" i="9"/>
  <c r="I5" i="9"/>
  <c r="J6" i="9"/>
  <c r="K7" i="9"/>
  <c r="I9" i="9"/>
  <c r="J10" i="9"/>
  <c r="K11" i="9"/>
  <c r="I13" i="9"/>
  <c r="G15" i="9"/>
  <c r="E15" i="9" s="1"/>
  <c r="H16" i="9"/>
  <c r="H17" i="9"/>
  <c r="J13" i="9"/>
  <c r="I17" i="9"/>
  <c r="I7" i="9"/>
  <c r="K9" i="9"/>
  <c r="J12" i="9"/>
  <c r="K13" i="9"/>
  <c r="M16" i="9"/>
  <c r="J5" i="9"/>
  <c r="K6" i="9"/>
  <c r="I8" i="9"/>
  <c r="J9" i="9"/>
  <c r="K10" i="9"/>
  <c r="I12" i="9"/>
  <c r="E12" i="9" s="1"/>
  <c r="B12" i="9" s="1"/>
  <c r="M15" i="9"/>
  <c r="L16" i="9"/>
  <c r="F16" i="9" s="1"/>
  <c r="K5" i="9"/>
  <c r="J8" i="9"/>
  <c r="I11" i="9"/>
  <c r="E11" i="9" s="1"/>
  <c r="B11" i="9" s="1"/>
  <c r="L15" i="9"/>
  <c r="F15" i="9" l="1"/>
  <c r="F14" i="9" s="1"/>
  <c r="E7" i="9"/>
  <c r="B7" i="9" s="1"/>
  <c r="E18" i="9"/>
  <c r="B18" i="9" s="1"/>
  <c r="F271" i="9"/>
  <c r="F19" i="9" s="1"/>
  <c r="E13" i="9"/>
  <c r="B13" i="9" s="1"/>
  <c r="E10" i="9"/>
  <c r="B10" i="9" s="1"/>
  <c r="E5" i="9"/>
  <c r="E16" i="9"/>
  <c r="B16" i="9" s="1"/>
  <c r="E6" i="9"/>
  <c r="B6" i="9" s="1"/>
  <c r="B271" i="9"/>
  <c r="E8" i="9"/>
  <c r="B8" i="9" s="1"/>
  <c r="E9" i="9"/>
  <c r="B9" i="9" s="1"/>
  <c r="E17" i="9"/>
  <c r="B17" i="9" s="1"/>
  <c r="B15" i="9" l="1"/>
  <c r="F3" i="9"/>
  <c r="B5" i="9"/>
  <c r="E4"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<sst xmlns="http://schemas.openxmlformats.org/spreadsheetml/2006/main" count="4338" uniqueCount="3399">
  <si>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</si>
  <si>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</si>
  <si>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</si>
  <si>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</si>
  <si>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</si>
  <si>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</si>
  <si>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</si>
  <si>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</si>
  <si>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</si>
  <si>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</si>
  <si>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</si>
  <si>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</si>
  <si>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</si>
  <si>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</si>
  <si>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</si>
  <si>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</si>
  <si>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</si>
  <si>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</si>
  <si>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</si>
  <si>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</si>
  <si>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</si>
  <si>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</si>
  <si>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</si>
  <si>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</si>
  <si>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</si>
  <si>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</si>
  <si>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</si>
  <si>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</si>
  <si>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</si>
  <si>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</si>
  <si>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</si>
  <si>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VELIKA PISANICA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</si>
  <si>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</si>
  <si>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</si>
  <si>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</si>
  <si>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</si>
  <si>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</si>
  <si>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</si>
  <si>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</si>
  <si>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</si>
  <si>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</si>
  <si>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</si>
  <si>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</si>
  <si>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</si>
  <si>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</si>
  <si>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</si>
  <si>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</si>
  <si>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</si>
  <si>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</si>
  <si>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8230 - OSNOVNA ŠKOLA VELIKA PISANICA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</si>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</sst>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808145.25000000012</v>
      </c>
      <c r="D2" s="6">
        <f>'PR-RAS'!E6</f>
        <v>505346.15</v>
      </c>
      <c r="E2" s="6">
        <v>0</v>
      </c>
      <c r="F2" s="6">
        <v>0</v>
      </c>
      <c r="G2" s="7">
        <f t="shared" ref="G2:G264" si="0">(B2/1000)*(C2*1+D2*2)</f>
        <v>1818.8375500000004</v>
      </c>
      <c r="H2" s="7">
        <f t="shared" ref="H2:H264" si="1">ABS(C2-ROUND(C2,0))+ABS(D2-ROUND(D2,0))</f>
        <v>0.40000000013969839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430035.92</v>
      </c>
      <c r="D46" s="1">
        <f>'PR-RAS'!E50</f>
        <v>457171.73</v>
      </c>
      <c r="E46" s="1">
        <v>0</v>
      </c>
      <c r="F46" s="1">
        <v>0</v>
      </c>
      <c r="G46" s="2">
        <f t="shared" si="0"/>
        <v>60497.07209999999</v>
      </c>
      <c r="H46" s="2">
        <f t="shared" si="1"/>
        <v>0.3500000000349246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1141.55</v>
      </c>
      <c r="D55" s="1">
        <f>'PR-RAS'!E59</f>
        <v>333.18</v>
      </c>
      <c r="E55" s="1">
        <v>0</v>
      </c>
      <c r="F55" s="1">
        <v>0</v>
      </c>
      <c r="G55" s="2">
        <f t="shared" si="0"/>
        <v>97.627139999999997</v>
      </c>
      <c r="H55" s="2">
        <f t="shared" si="1"/>
        <v>0.6300000000000523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1141.55</v>
      </c>
      <c r="D56" s="1">
        <f>'PR-RAS'!E60</f>
        <v>333.18</v>
      </c>
      <c r="E56" s="1">
        <v>0</v>
      </c>
      <c r="F56" s="1">
        <v>0</v>
      </c>
      <c r="G56" s="2">
        <f t="shared" si="0"/>
        <v>99.43504999999999</v>
      </c>
      <c r="H56" s="2">
        <f t="shared" si="1"/>
        <v>0.6300000000000523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428894.37</v>
      </c>
      <c r="D64" s="1">
        <f>'PR-RAS'!E68</f>
        <v>456838.55</v>
      </c>
      <c r="E64" s="1">
        <v>0</v>
      </c>
      <c r="F64" s="1">
        <v>0</v>
      </c>
      <c r="G64" s="2">
        <f t="shared" si="0"/>
        <v>84582.002609999996</v>
      </c>
      <c r="H64" s="2">
        <f t="shared" si="1"/>
        <v>0.82000000000698492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392791.73</v>
      </c>
      <c r="D65" s="1">
        <f>'PR-RAS'!E69</f>
        <v>456838.55</v>
      </c>
      <c r="E65" s="1">
        <v>0</v>
      </c>
      <c r="F65" s="1">
        <v>0</v>
      </c>
      <c r="G65" s="2">
        <f t="shared" si="0"/>
        <v>83614.005120000002</v>
      </c>
      <c r="H65" s="2">
        <f t="shared" si="1"/>
        <v>0.72000000003026798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36102.639999999999</v>
      </c>
      <c r="D66" s="1">
        <f>'PR-RAS'!E70</f>
        <v>0</v>
      </c>
      <c r="E66" s="1">
        <v>0</v>
      </c>
      <c r="F66" s="1">
        <v>0</v>
      </c>
      <c r="G66" s="2">
        <f t="shared" si="0"/>
        <v>2346.6716000000001</v>
      </c>
      <c r="H66" s="2">
        <f t="shared" si="1"/>
        <v>0.36000000000058208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0.05</v>
      </c>
      <c r="E78" s="1">
        <v>0</v>
      </c>
      <c r="F78" s="1">
        <v>0</v>
      </c>
      <c r="G78" s="2">
        <f t="shared" si="0"/>
        <v>1.001E-2</v>
      </c>
      <c r="H78" s="2">
        <f t="shared" si="1"/>
        <v>0.08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0.05</v>
      </c>
      <c r="E79" s="1">
        <v>0</v>
      </c>
      <c r="F79" s="1">
        <v>0</v>
      </c>
      <c r="G79" s="2">
        <f t="shared" si="0"/>
        <v>1.014E-2</v>
      </c>
      <c r="H79" s="2">
        <f t="shared" si="1"/>
        <v>0.08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0.05</v>
      </c>
      <c r="E81" s="1">
        <v>0</v>
      </c>
      <c r="F81" s="1">
        <v>0</v>
      </c>
      <c r="G81" s="2">
        <f t="shared" si="0"/>
        <v>1.0400000000000001E-2</v>
      </c>
      <c r="H81" s="2">
        <f t="shared" si="1"/>
        <v>0.08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30011.47</v>
      </c>
      <c r="D102" s="1">
        <f>'PR-RAS'!E106</f>
        <v>7456.64</v>
      </c>
      <c r="E102" s="1">
        <v>0</v>
      </c>
      <c r="F102" s="1">
        <v>0</v>
      </c>
      <c r="G102" s="2">
        <f t="shared" si="0"/>
        <v>4537.3997500000005</v>
      </c>
      <c r="H102" s="2">
        <f t="shared" si="1"/>
        <v>0.83000000000083674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30011.47</v>
      </c>
      <c r="D108" s="1">
        <f>'PR-RAS'!E112</f>
        <v>7456.64</v>
      </c>
      <c r="E108" s="1">
        <v>0</v>
      </c>
      <c r="F108" s="1">
        <v>0</v>
      </c>
      <c r="G108" s="2">
        <f t="shared" si="0"/>
        <v>4806.9482499999995</v>
      </c>
      <c r="H108" s="2">
        <f t="shared" si="1"/>
        <v>0.83000000000083674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30011.47</v>
      </c>
      <c r="D113" s="1">
        <f>'PR-RAS'!E117</f>
        <v>7456.64</v>
      </c>
      <c r="E113" s="1">
        <v>0</v>
      </c>
      <c r="F113" s="1">
        <v>0</v>
      </c>
      <c r="G113" s="2">
        <f t="shared" si="0"/>
        <v>5031.5720000000001</v>
      </c>
      <c r="H113" s="2">
        <f t="shared" si="1"/>
        <v>0.83000000000083674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216.32</v>
      </c>
      <c r="D120" s="1">
        <f>'PR-RAS'!E124</f>
        <v>2359.38</v>
      </c>
      <c r="E120" s="1">
        <v>0</v>
      </c>
      <c r="F120" s="1">
        <v>0</v>
      </c>
      <c r="G120" s="2">
        <f t="shared" si="0"/>
        <v>587.27451999999994</v>
      </c>
      <c r="H120" s="2">
        <f t="shared" si="1"/>
        <v>0.70000000000010232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57.05</v>
      </c>
      <c r="D121" s="1">
        <f>'PR-RAS'!E125</f>
        <v>2093.96</v>
      </c>
      <c r="E121" s="1">
        <v>0</v>
      </c>
      <c r="F121" s="1">
        <v>0</v>
      </c>
      <c r="G121" s="2">
        <f t="shared" si="0"/>
        <v>509.39640000000003</v>
      </c>
      <c r="H121" s="2">
        <f t="shared" si="1"/>
        <v>8.9999999999960778E-2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57.05</v>
      </c>
      <c r="D123" s="1">
        <f>'PR-RAS'!E127</f>
        <v>2093.96</v>
      </c>
      <c r="E123" s="1">
        <v>0</v>
      </c>
      <c r="F123" s="1">
        <v>0</v>
      </c>
      <c r="G123" s="2">
        <f t="shared" si="0"/>
        <v>517.88634000000002</v>
      </c>
      <c r="H123" s="2">
        <f t="shared" si="1"/>
        <v>8.9999999999960778E-2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159.27000000000001</v>
      </c>
      <c r="D124" s="1">
        <f>'PR-RAS'!E128</f>
        <v>265.42</v>
      </c>
      <c r="E124" s="1">
        <v>0</v>
      </c>
      <c r="F124" s="1">
        <v>0</v>
      </c>
      <c r="G124" s="2">
        <f t="shared" si="0"/>
        <v>84.883530000000007</v>
      </c>
      <c r="H124" s="2">
        <f t="shared" si="1"/>
        <v>0.69000000000002615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159.27000000000001</v>
      </c>
      <c r="D125" s="1">
        <f>'PR-RAS'!E129</f>
        <v>265.42</v>
      </c>
      <c r="E125" s="1">
        <v>0</v>
      </c>
      <c r="F125" s="1">
        <v>0</v>
      </c>
      <c r="G125" s="2">
        <f t="shared" si="0"/>
        <v>85.573639999999997</v>
      </c>
      <c r="H125" s="2">
        <f t="shared" si="1"/>
        <v>0.69000000000002615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347626.85</v>
      </c>
      <c r="D129" s="1">
        <f>'PR-RAS'!E133</f>
        <v>38318.350000000006</v>
      </c>
      <c r="E129" s="1">
        <v>0</v>
      </c>
      <c r="F129" s="1">
        <v>0</v>
      </c>
      <c r="G129" s="2">
        <f t="shared" si="0"/>
        <v>54305.734400000001</v>
      </c>
      <c r="H129" s="2">
        <f t="shared" si="1"/>
        <v>0.50000000002910383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347626.85</v>
      </c>
      <c r="D130" s="1">
        <f>'PR-RAS'!E134</f>
        <v>38318.350000000006</v>
      </c>
      <c r="E130" s="1">
        <v>0</v>
      </c>
      <c r="F130" s="1">
        <v>0</v>
      </c>
      <c r="G130" s="2">
        <f t="shared" si="0"/>
        <v>54729.997949999997</v>
      </c>
      <c r="H130" s="2">
        <f t="shared" si="1"/>
        <v>0.50000000002910383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38763.9</v>
      </c>
      <c r="D131" s="1">
        <f>'PR-RAS'!E135</f>
        <v>38217.94</v>
      </c>
      <c r="E131" s="1">
        <v>0</v>
      </c>
      <c r="F131" s="1">
        <v>0</v>
      </c>
      <c r="G131" s="2">
        <f t="shared" si="0"/>
        <v>14975.9714</v>
      </c>
      <c r="H131" s="2">
        <f t="shared" si="1"/>
        <v>0.1599999999962165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253465.9</v>
      </c>
      <c r="D132" s="1">
        <f>'PR-RAS'!E136</f>
        <v>100.41</v>
      </c>
      <c r="E132" s="1">
        <v>0</v>
      </c>
      <c r="F132" s="1">
        <v>0</v>
      </c>
      <c r="G132" s="2">
        <f t="shared" si="0"/>
        <v>33230.340320000003</v>
      </c>
      <c r="H132" s="2">
        <f t="shared" si="1"/>
        <v>0.51000000000581736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55397.05</v>
      </c>
      <c r="D133" s="1">
        <f>'PR-RAS'!E137</f>
        <v>0</v>
      </c>
      <c r="E133" s="1">
        <v>0</v>
      </c>
      <c r="F133" s="1">
        <v>0</v>
      </c>
      <c r="G133" s="2">
        <f t="shared" si="0"/>
        <v>7312.4106000000011</v>
      </c>
      <c r="H133" s="2">
        <f t="shared" si="1"/>
        <v>5.0000000002910383E-2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254.66</v>
      </c>
      <c r="D135" s="1">
        <f>'PR-RAS'!E139</f>
        <v>40</v>
      </c>
      <c r="E135" s="1">
        <v>0</v>
      </c>
      <c r="F135" s="1">
        <v>0</v>
      </c>
      <c r="G135" s="2">
        <f t="shared" si="0"/>
        <v>44.844439999999999</v>
      </c>
      <c r="H135" s="2">
        <f t="shared" si="1"/>
        <v>0.34000000000000341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254.66</v>
      </c>
      <c r="D146" s="1">
        <f>'PR-RAS'!E150</f>
        <v>40</v>
      </c>
      <c r="E146" s="1">
        <v>0</v>
      </c>
      <c r="F146" s="1">
        <v>0</v>
      </c>
      <c r="G146" s="2">
        <f t="shared" si="0"/>
        <v>48.525699999999993</v>
      </c>
      <c r="H146" s="2">
        <f t="shared" si="1"/>
        <v>0.34000000000000341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450493.57999999996</v>
      </c>
      <c r="D147" s="1">
        <f>'PR-RAS'!E151</f>
        <v>506828</v>
      </c>
      <c r="E147" s="1">
        <v>0</v>
      </c>
      <c r="F147" s="1">
        <v>0</v>
      </c>
      <c r="G147" s="2">
        <f t="shared" si="0"/>
        <v>213765.83867999999</v>
      </c>
      <c r="H147" s="2">
        <f t="shared" si="1"/>
        <v>0.42000000004190952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360453.54</v>
      </c>
      <c r="D148" s="1">
        <f>'PR-RAS'!E152</f>
        <v>415830.09</v>
      </c>
      <c r="E148" s="1">
        <v>0</v>
      </c>
      <c r="F148" s="1">
        <v>0</v>
      </c>
      <c r="G148" s="2">
        <f t="shared" si="0"/>
        <v>175240.71683999998</v>
      </c>
      <c r="H148" s="2">
        <f t="shared" si="1"/>
        <v>0.55000000004656613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297979.84999999998</v>
      </c>
      <c r="D149" s="1">
        <f>'PR-RAS'!E153</f>
        <v>340875.59</v>
      </c>
      <c r="E149" s="1">
        <v>0</v>
      </c>
      <c r="F149" s="1">
        <v>0</v>
      </c>
      <c r="G149" s="2">
        <f t="shared" si="0"/>
        <v>145000.19243999998</v>
      </c>
      <c r="H149" s="2">
        <f t="shared" si="1"/>
        <v>0.55999999999767169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297979.84999999998</v>
      </c>
      <c r="D150" s="1">
        <f>'PR-RAS'!E154</f>
        <v>340875.59</v>
      </c>
      <c r="E150" s="1">
        <v>0</v>
      </c>
      <c r="F150" s="1">
        <v>0</v>
      </c>
      <c r="G150" s="2">
        <f t="shared" si="0"/>
        <v>145979.92347000001</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10731.2</v>
      </c>
      <c r="D154" s="1">
        <f>'PR-RAS'!E158</f>
        <v>16866.490000000002</v>
      </c>
      <c r="E154" s="1">
        <v>0</v>
      </c>
      <c r="F154" s="1">
        <v>0</v>
      </c>
      <c r="G154" s="2">
        <f t="shared" si="0"/>
        <v>6803.0195400000011</v>
      </c>
      <c r="H154" s="2">
        <f t="shared" si="1"/>
        <v>0.69000000000232831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51742.49</v>
      </c>
      <c r="D155" s="1">
        <f>'PR-RAS'!E159</f>
        <v>58088.01</v>
      </c>
      <c r="E155" s="1">
        <v>0</v>
      </c>
      <c r="F155" s="1">
        <v>0</v>
      </c>
      <c r="G155" s="2">
        <f t="shared" si="0"/>
        <v>25859.450540000002</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51578.07</v>
      </c>
      <c r="D157" s="1">
        <f>'PR-RAS'!E161</f>
        <v>57823.360000000001</v>
      </c>
      <c r="E157" s="1">
        <v>0</v>
      </c>
      <c r="F157" s="1">
        <v>0</v>
      </c>
      <c r="G157" s="2">
        <f t="shared" si="0"/>
        <v>26087.06724</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164.42</v>
      </c>
      <c r="D158" s="1">
        <f>'PR-RAS'!E162</f>
        <v>264.64999999999998</v>
      </c>
      <c r="E158" s="1">
        <v>0</v>
      </c>
      <c r="F158" s="1">
        <v>0</v>
      </c>
      <c r="G158" s="2">
        <f t="shared" si="0"/>
        <v>108.91403999999999</v>
      </c>
      <c r="H158" s="2">
        <f t="shared" si="1"/>
        <v>0.77000000000001023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85880.169999999984</v>
      </c>
      <c r="D159" s="1">
        <f>'PR-RAS'!E163</f>
        <v>89752.41</v>
      </c>
      <c r="E159" s="1">
        <v>0</v>
      </c>
      <c r="F159" s="1">
        <v>0</v>
      </c>
      <c r="G159" s="2">
        <f t="shared" si="0"/>
        <v>41930.828419999998</v>
      </c>
      <c r="H159" s="2">
        <f t="shared" si="1"/>
        <v>0.57999999998719431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21816.28</v>
      </c>
      <c r="D160" s="1">
        <f>'PR-RAS'!E164</f>
        <v>29465.97</v>
      </c>
      <c r="E160" s="1">
        <v>0</v>
      </c>
      <c r="F160" s="1">
        <v>0</v>
      </c>
      <c r="G160" s="2">
        <f t="shared" si="0"/>
        <v>12838.966980000001</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675.71</v>
      </c>
      <c r="D161" s="1">
        <f>'PR-RAS'!E165</f>
        <v>2033.74</v>
      </c>
      <c r="E161" s="1">
        <v>0</v>
      </c>
      <c r="F161" s="1">
        <v>0</v>
      </c>
      <c r="G161" s="2">
        <f t="shared" si="0"/>
        <v>758.9104000000001</v>
      </c>
      <c r="H161" s="2">
        <f t="shared" si="1"/>
        <v>0.54999999999995453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21140.57</v>
      </c>
      <c r="D162" s="1">
        <f>'PR-RAS'!E166</f>
        <v>27142.04</v>
      </c>
      <c r="E162" s="1">
        <v>0</v>
      </c>
      <c r="F162" s="1">
        <v>0</v>
      </c>
      <c r="G162" s="2">
        <f t="shared" si="0"/>
        <v>12143.368649999999</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290.19</v>
      </c>
      <c r="E163" s="1">
        <v>0</v>
      </c>
      <c r="F163" s="1">
        <v>0</v>
      </c>
      <c r="G163" s="2">
        <f t="shared" si="0"/>
        <v>94.021560000000008</v>
      </c>
      <c r="H163" s="2">
        <f t="shared" si="1"/>
        <v>0.18999999999999773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32401.190000000002</v>
      </c>
      <c r="D165" s="1">
        <f>'PR-RAS'!E169</f>
        <v>44723.92</v>
      </c>
      <c r="E165" s="1">
        <v>0</v>
      </c>
      <c r="F165" s="1">
        <v>0</v>
      </c>
      <c r="G165" s="2">
        <f t="shared" si="0"/>
        <v>19983.24092</v>
      </c>
      <c r="H165" s="2">
        <f t="shared" si="1"/>
        <v>0.27000000000407454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3695.24</v>
      </c>
      <c r="D166" s="1">
        <f>'PR-RAS'!E170</f>
        <v>4573.21</v>
      </c>
      <c r="E166" s="1">
        <v>0</v>
      </c>
      <c r="F166" s="1">
        <v>0</v>
      </c>
      <c r="G166" s="2">
        <f t="shared" si="0"/>
        <v>2118.8739</v>
      </c>
      <c r="H166" s="2">
        <f t="shared" si="1"/>
        <v>0.4499999999998181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13100.9</v>
      </c>
      <c r="D167" s="1">
        <f>'PR-RAS'!E171</f>
        <v>19002.16</v>
      </c>
      <c r="E167" s="1">
        <v>0</v>
      </c>
      <c r="F167" s="1">
        <v>0</v>
      </c>
      <c r="G167" s="2">
        <f t="shared" si="0"/>
        <v>8483.4665199999999</v>
      </c>
      <c r="H167" s="2">
        <f t="shared" si="1"/>
        <v>0.26000000000021828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9264.94</v>
      </c>
      <c r="D168" s="1">
        <f>'PR-RAS'!E172</f>
        <v>15523.4</v>
      </c>
      <c r="E168" s="1">
        <v>0</v>
      </c>
      <c r="F168" s="1">
        <v>0</v>
      </c>
      <c r="G168" s="2">
        <f t="shared" si="0"/>
        <v>6732.0605800000003</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577.98</v>
      </c>
      <c r="D169" s="1">
        <f>'PR-RAS'!E173</f>
        <v>2365.33</v>
      </c>
      <c r="E169" s="1">
        <v>0</v>
      </c>
      <c r="F169" s="1">
        <v>0</v>
      </c>
      <c r="G169" s="2">
        <f t="shared" si="0"/>
        <v>891.85151999999994</v>
      </c>
      <c r="H169" s="2">
        <f t="shared" si="1"/>
        <v>0.34999999999990905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5762.13</v>
      </c>
      <c r="D170" s="1">
        <f>'PR-RAS'!E174</f>
        <v>2730.51</v>
      </c>
      <c r="E170" s="1">
        <v>0</v>
      </c>
      <c r="F170" s="1">
        <v>0</v>
      </c>
      <c r="G170" s="2">
        <f t="shared" si="0"/>
        <v>1896.7123500000005</v>
      </c>
      <c r="H170" s="2">
        <f t="shared" si="1"/>
        <v>0.61999999999989086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529.30999999999995</v>
      </c>
      <c r="E172" s="1">
        <v>0</v>
      </c>
      <c r="F172" s="1">
        <v>0</v>
      </c>
      <c r="G172" s="2">
        <f t="shared" si="0"/>
        <v>181.02402000000001</v>
      </c>
      <c r="H172" s="2">
        <f t="shared" si="1"/>
        <v>0.30999999999994543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13334.269999999997</v>
      </c>
      <c r="D173" s="1">
        <f>'PR-RAS'!E177</f>
        <v>12337.609999999999</v>
      </c>
      <c r="E173" s="1">
        <v>0</v>
      </c>
      <c r="F173" s="1">
        <v>0</v>
      </c>
      <c r="G173" s="2">
        <f t="shared" si="0"/>
        <v>6537.632279999998</v>
      </c>
      <c r="H173" s="2">
        <f t="shared" si="1"/>
        <v>0.65999999999803549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787.77</v>
      </c>
      <c r="D174" s="1">
        <f>'PR-RAS'!E178</f>
        <v>890.15</v>
      </c>
      <c r="E174" s="1">
        <v>0</v>
      </c>
      <c r="F174" s="1">
        <v>0</v>
      </c>
      <c r="G174" s="2">
        <f t="shared" si="0"/>
        <v>444.2761099999999</v>
      </c>
      <c r="H174" s="2">
        <f t="shared" si="1"/>
        <v>0.37999999999999545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1007.68</v>
      </c>
      <c r="D175" s="1">
        <f>'PR-RAS'!E179</f>
        <v>2856.43</v>
      </c>
      <c r="E175" s="1">
        <v>0</v>
      </c>
      <c r="F175" s="1">
        <v>0</v>
      </c>
      <c r="G175" s="2">
        <f t="shared" si="0"/>
        <v>1169.3739599999999</v>
      </c>
      <c r="H175" s="2">
        <f t="shared" si="1"/>
        <v>0.74999999999988631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1033.6600000000001</v>
      </c>
      <c r="D176" s="1">
        <f>'PR-RAS'!E180</f>
        <v>187.4</v>
      </c>
      <c r="E176" s="1">
        <v>0</v>
      </c>
      <c r="F176" s="1">
        <v>0</v>
      </c>
      <c r="G176" s="2">
        <f t="shared" si="0"/>
        <v>246.48049999999998</v>
      </c>
      <c r="H176" s="2">
        <f t="shared" si="1"/>
        <v>0.73999999999992383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1626.95</v>
      </c>
      <c r="D177" s="1">
        <f>'PR-RAS'!E181</f>
        <v>1818.23</v>
      </c>
      <c r="E177" s="1">
        <v>0</v>
      </c>
      <c r="F177" s="1">
        <v>0</v>
      </c>
      <c r="G177" s="2">
        <f t="shared" si="0"/>
        <v>926.36015999999995</v>
      </c>
      <c r="H177" s="2">
        <f t="shared" si="1"/>
        <v>0.27999999999997272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444.62</v>
      </c>
      <c r="D178" s="1">
        <f>'PR-RAS'!E182</f>
        <v>266.25</v>
      </c>
      <c r="E178" s="1">
        <v>0</v>
      </c>
      <c r="F178" s="1">
        <v>0</v>
      </c>
      <c r="G178" s="2">
        <f t="shared" si="0"/>
        <v>172.95023999999998</v>
      </c>
      <c r="H178" s="2">
        <f t="shared" si="1"/>
        <v>0.62999999999999545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1360.45</v>
      </c>
      <c r="D179" s="1">
        <f>'PR-RAS'!E183</f>
        <v>1520.5</v>
      </c>
      <c r="E179" s="1">
        <v>0</v>
      </c>
      <c r="F179" s="1">
        <v>0</v>
      </c>
      <c r="G179" s="2">
        <f t="shared" si="0"/>
        <v>783.45809999999994</v>
      </c>
      <c r="H179" s="2">
        <f t="shared" si="1"/>
        <v>0.95000000000004547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6172.63</v>
      </c>
      <c r="D180" s="1">
        <f>'PR-RAS'!E184</f>
        <v>4482.28</v>
      </c>
      <c r="E180" s="1">
        <v>0</v>
      </c>
      <c r="F180" s="1">
        <v>0</v>
      </c>
      <c r="G180" s="2">
        <f t="shared" si="0"/>
        <v>2709.5570099999995</v>
      </c>
      <c r="H180" s="2">
        <f t="shared" si="1"/>
        <v>0.6499999999996362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242.22</v>
      </c>
      <c r="D181" s="1">
        <f>'PR-RAS'!E185</f>
        <v>97.89</v>
      </c>
      <c r="E181" s="1">
        <v>0</v>
      </c>
      <c r="F181" s="1">
        <v>0</v>
      </c>
      <c r="G181" s="2">
        <f t="shared" si="0"/>
        <v>78.84</v>
      </c>
      <c r="H181" s="2">
        <f t="shared" si="1"/>
        <v>0.32999999999999829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658.29</v>
      </c>
      <c r="D182" s="1">
        <f>'PR-RAS'!E186</f>
        <v>218.48</v>
      </c>
      <c r="E182" s="1">
        <v>0</v>
      </c>
      <c r="F182" s="1">
        <v>0</v>
      </c>
      <c r="G182" s="2">
        <f t="shared" si="0"/>
        <v>198.24025</v>
      </c>
      <c r="H182" s="2">
        <f t="shared" si="1"/>
        <v>0.76999999999995339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18328.43</v>
      </c>
      <c r="D184" s="1">
        <f>'PR-RAS'!E188</f>
        <v>3224.9100000000003</v>
      </c>
      <c r="E184" s="1">
        <v>0</v>
      </c>
      <c r="F184" s="1">
        <v>0</v>
      </c>
      <c r="G184" s="2">
        <f t="shared" si="0"/>
        <v>4534.41975</v>
      </c>
      <c r="H184" s="2">
        <f t="shared" si="1"/>
        <v>0.51999999999998181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412.34</v>
      </c>
      <c r="D187" s="1">
        <f>'PR-RAS'!E191</f>
        <v>935.42</v>
      </c>
      <c r="E187" s="1">
        <v>0</v>
      </c>
      <c r="F187" s="1">
        <v>0</v>
      </c>
      <c r="G187" s="2">
        <f t="shared" si="0"/>
        <v>424.67147999999997</v>
      </c>
      <c r="H187" s="2">
        <f t="shared" si="1"/>
        <v>0.75999999999993406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131.4</v>
      </c>
      <c r="D189" s="1">
        <f>'PR-RAS'!E193</f>
        <v>127.44</v>
      </c>
      <c r="E189" s="1">
        <v>0</v>
      </c>
      <c r="F189" s="1">
        <v>0</v>
      </c>
      <c r="G189" s="2">
        <f t="shared" si="0"/>
        <v>72.620639999999995</v>
      </c>
      <c r="H189" s="2">
        <f t="shared" si="1"/>
        <v>0.84000000000000341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17435.740000000002</v>
      </c>
      <c r="D190" s="1">
        <f>'PR-RAS'!E194</f>
        <v>1930.6</v>
      </c>
      <c r="E190" s="1">
        <v>0</v>
      </c>
      <c r="F190" s="1">
        <v>0</v>
      </c>
      <c r="G190" s="2">
        <f t="shared" si="0"/>
        <v>4025.1216600000002</v>
      </c>
      <c r="H190" s="2">
        <f t="shared" si="1"/>
        <v>0.65999999999849024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295.86</v>
      </c>
      <c r="D191" s="1">
        <f>'PR-RAS'!E195</f>
        <v>178.36</v>
      </c>
      <c r="E191" s="1">
        <v>0</v>
      </c>
      <c r="F191" s="1">
        <v>0</v>
      </c>
      <c r="G191" s="2">
        <f t="shared" si="0"/>
        <v>123.99020000000002</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4159.87</v>
      </c>
      <c r="D192" s="1">
        <f>'PR-RAS'!E196</f>
        <v>770.15000000000009</v>
      </c>
      <c r="E192" s="1">
        <v>0</v>
      </c>
      <c r="F192" s="1">
        <v>0</v>
      </c>
      <c r="G192" s="2">
        <f t="shared" si="0"/>
        <v>1088.7324699999999</v>
      </c>
      <c r="H192" s="2">
        <f t="shared" si="1"/>
        <v>0.28000000000020009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4159.87</v>
      </c>
      <c r="D206" s="1">
        <f>'PR-RAS'!E210</f>
        <v>770.15000000000009</v>
      </c>
      <c r="E206" s="1">
        <v>0</v>
      </c>
      <c r="F206" s="1">
        <v>0</v>
      </c>
      <c r="G206" s="2">
        <f t="shared" si="0"/>
        <v>1168.53485</v>
      </c>
      <c r="H206" s="2">
        <f t="shared" si="1"/>
        <v>0.28000000000020009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303.26</v>
      </c>
      <c r="D207" s="1">
        <f>'PR-RAS'!E211</f>
        <v>244.89</v>
      </c>
      <c r="E207" s="1">
        <v>0</v>
      </c>
      <c r="F207" s="1">
        <v>0</v>
      </c>
      <c r="G207" s="2">
        <f t="shared" si="0"/>
        <v>163.36623999999998</v>
      </c>
      <c r="H207" s="2">
        <f t="shared" si="1"/>
        <v>0.37000000000000455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3856.61</v>
      </c>
      <c r="D209" s="1">
        <f>'PR-RAS'!E213</f>
        <v>436.83</v>
      </c>
      <c r="E209" s="1">
        <v>0</v>
      </c>
      <c r="F209" s="1">
        <v>0</v>
      </c>
      <c r="G209" s="2">
        <f t="shared" si="0"/>
        <v>983.89616000000001</v>
      </c>
      <c r="H209" s="2">
        <f t="shared" si="1"/>
        <v>0.55999999999988859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88.43</v>
      </c>
      <c r="E210" s="1">
        <v>0</v>
      </c>
      <c r="F210" s="1">
        <v>0</v>
      </c>
      <c r="G210" s="2">
        <f t="shared" si="0"/>
        <v>36.963740000000001</v>
      </c>
      <c r="H210" s="2">
        <f t="shared" si="1"/>
        <v>0.43000000000000682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475.35</v>
      </c>
      <c r="E259" s="1">
        <v>0</v>
      </c>
      <c r="F259" s="1">
        <v>0</v>
      </c>
      <c r="G259" s="2">
        <f t="shared" si="0"/>
        <v>245.28060000000002</v>
      </c>
      <c r="H259" s="2">
        <f t="shared" si="1"/>
        <v>0.35000000000002274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475.35</v>
      </c>
      <c r="E260" s="1">
        <v>0</v>
      </c>
      <c r="F260" s="1">
        <v>0</v>
      </c>
      <c r="G260" s="2">
        <f t="shared" si="0"/>
        <v>246.23130000000003</v>
      </c>
      <c r="H260" s="2">
        <f t="shared" si="1"/>
        <v>0.35000000000002274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475.35</v>
      </c>
      <c r="E262" s="1">
        <v>0</v>
      </c>
      <c r="F262" s="1">
        <v>0</v>
      </c>
      <c r="G262" s="2">
        <f t="shared" si="0"/>
        <v>248.13270000000003</v>
      </c>
      <c r="H262" s="2">
        <f t="shared" si="1"/>
        <v>0.35000000000002274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450493.57999999996</v>
      </c>
      <c r="D285" s="1">
        <f>'PR-RAS'!E289</f>
        <v>506828</v>
      </c>
      <c r="E285" s="1">
        <v>0</v>
      </c>
      <c r="F285" s="1">
        <v>0</v>
      </c>
      <c r="G285" s="2">
        <f t="shared" si="8"/>
        <v>415818.48071999999</v>
      </c>
      <c r="H285" s="2">
        <f t="shared" si="9"/>
        <v>0.42000000004190952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357651.67000000016</v>
      </c>
      <c r="D286" s="1">
        <f>'PR-RAS'!E290</f>
        <v>0</v>
      </c>
      <c r="E286" s="1">
        <v>0</v>
      </c>
      <c r="F286" s="1">
        <v>0</v>
      </c>
      <c r="G286" s="2">
        <f t="shared" si="8"/>
        <v>101930.72595000004</v>
      </c>
      <c r="H286" s="2">
        <f t="shared" si="9"/>
        <v>0.32999999984167516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1481.8499999999767</v>
      </c>
      <c r="E287" s="1">
        <v>0</v>
      </c>
      <c r="F287" s="1">
        <v>0</v>
      </c>
      <c r="G287" s="2">
        <f t="shared" si="8"/>
        <v>847.61819999998659</v>
      </c>
      <c r="H287" s="2">
        <f t="shared" si="9"/>
        <v>0.15000000002328306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318217.27</v>
      </c>
      <c r="D345" s="1">
        <f>'PR-RAS'!E350</f>
        <v>169.27</v>
      </c>
      <c r="E345" s="1">
        <v>0</v>
      </c>
      <c r="F345" s="1">
        <v>0</v>
      </c>
      <c r="G345" s="2">
        <f t="shared" si="8"/>
        <v>109583.19863999999</v>
      </c>
      <c r="H345" s="2">
        <f t="shared" si="9"/>
        <v>0.54000000001863668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253465.9</v>
      </c>
      <c r="D358" s="1">
        <f>'PR-RAS'!E363</f>
        <v>169.27</v>
      </c>
      <c r="E358" s="1">
        <v>0</v>
      </c>
      <c r="F358" s="1">
        <v>0</v>
      </c>
      <c r="G358" s="2">
        <f t="shared" si="8"/>
        <v>90608.185079999996</v>
      </c>
      <c r="H358" s="2">
        <f t="shared" si="9"/>
        <v>0.370000000005831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253465.9</v>
      </c>
      <c r="D359" s="1">
        <f>'PR-RAS'!E364</f>
        <v>0</v>
      </c>
      <c r="E359" s="1">
        <v>0</v>
      </c>
      <c r="F359" s="1">
        <v>0</v>
      </c>
      <c r="G359" s="2">
        <f t="shared" si="8"/>
        <v>90740.792199999996</v>
      </c>
      <c r="H359" s="2">
        <f t="shared" si="9"/>
        <v>0.10000000000582077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253465.9</v>
      </c>
      <c r="D361" s="1">
        <f>'PR-RAS'!E366</f>
        <v>0</v>
      </c>
      <c r="E361" s="1">
        <v>0</v>
      </c>
      <c r="F361" s="1">
        <v>0</v>
      </c>
      <c r="G361" s="2">
        <f t="shared" si="8"/>
        <v>91247.723999999987</v>
      </c>
      <c r="H361" s="2">
        <f t="shared" si="9"/>
        <v>0.10000000000582077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169.27</v>
      </c>
      <c r="E378" s="1">
        <v>0</v>
      </c>
      <c r="F378" s="1">
        <v>0</v>
      </c>
      <c r="G378" s="2">
        <f t="shared" si="8"/>
        <v>127.62958</v>
      </c>
      <c r="H378" s="2">
        <f t="shared" si="9"/>
        <v>0.27000000000001023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169.27</v>
      </c>
      <c r="E379" s="1">
        <v>0</v>
      </c>
      <c r="F379" s="1">
        <v>0</v>
      </c>
      <c r="G379" s="2">
        <f t="shared" si="8"/>
        <v>127.96812000000001</v>
      </c>
      <c r="H379" s="2">
        <f t="shared" si="9"/>
        <v>0.27000000000001023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64751.37</v>
      </c>
      <c r="D397" s="1">
        <f>'PR-RAS'!E402</f>
        <v>0</v>
      </c>
      <c r="E397" s="1">
        <v>0</v>
      </c>
      <c r="F397" s="1">
        <v>0</v>
      </c>
      <c r="G397" s="2">
        <f t="shared" si="8"/>
        <v>25641.542520000003</v>
      </c>
      <c r="H397" s="2">
        <f t="shared" si="9"/>
        <v>0.37000000000261934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64751.37</v>
      </c>
      <c r="D398" s="1">
        <f>'PR-RAS'!E403</f>
        <v>0</v>
      </c>
      <c r="E398" s="1">
        <v>0</v>
      </c>
      <c r="F398" s="1">
        <v>0</v>
      </c>
      <c r="G398" s="2">
        <f t="shared" si="8"/>
        <v>25706.293890000001</v>
      </c>
      <c r="H398" s="2">
        <f t="shared" si="9"/>
        <v>0.37000000000261934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318217.27</v>
      </c>
      <c r="D403" s="1">
        <f>'PR-RAS'!E408</f>
        <v>169.27</v>
      </c>
      <c r="E403" s="1">
        <v>0</v>
      </c>
      <c r="F403" s="1">
        <v>0</v>
      </c>
      <c r="G403" s="2">
        <f t="shared" si="8"/>
        <v>128059.43562</v>
      </c>
      <c r="H403" s="2">
        <f t="shared" si="9"/>
        <v>0.54000000001863668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35653.86</v>
      </c>
      <c r="D405" s="1">
        <f>'PR-RAS'!E410</f>
        <v>39545.67</v>
      </c>
      <c r="E405" s="1">
        <v>0</v>
      </c>
      <c r="F405" s="1">
        <v>0</v>
      </c>
      <c r="G405" s="2">
        <f t="shared" si="8"/>
        <v>46357.060799999999</v>
      </c>
      <c r="H405" s="2">
        <f t="shared" si="9"/>
        <v>0.47000000000116415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808145.25000000012</v>
      </c>
      <c r="D407" s="1">
        <f>'PR-RAS'!E412</f>
        <v>505346.15</v>
      </c>
      <c r="E407" s="1">
        <v>0</v>
      </c>
      <c r="F407" s="1">
        <v>0</v>
      </c>
      <c r="G407" s="2">
        <f t="shared" si="8"/>
        <v>738448.04530000011</v>
      </c>
      <c r="H407" s="2">
        <f t="shared" si="9"/>
        <v>0.40000000013969839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768710.85</v>
      </c>
      <c r="D408" s="1">
        <f>'PR-RAS'!E413</f>
        <v>506997.27</v>
      </c>
      <c r="E408" s="1">
        <v>0</v>
      </c>
      <c r="F408" s="1">
        <v>0</v>
      </c>
      <c r="G408" s="2">
        <f t="shared" si="8"/>
        <v>725561.09372999996</v>
      </c>
      <c r="H408" s="2">
        <f t="shared" si="9"/>
        <v>0.42000000004190952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39434.40000000014</v>
      </c>
      <c r="D409" s="1">
        <f>'PR-RAS'!E414</f>
        <v>0</v>
      </c>
      <c r="E409" s="1">
        <v>0</v>
      </c>
      <c r="F409" s="1">
        <v>0</v>
      </c>
      <c r="G409" s="2">
        <f t="shared" si="8"/>
        <v>16089.235200000056</v>
      </c>
      <c r="H409" s="2">
        <f t="shared" si="9"/>
        <v>0.40000000013969839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1651.1199999999953</v>
      </c>
      <c r="E410" s="1">
        <v>0</v>
      </c>
      <c r="F410" s="1">
        <v>0</v>
      </c>
      <c r="G410" s="2">
        <f t="shared" si="8"/>
        <v>1350.6161599999962</v>
      </c>
      <c r="H410" s="2">
        <f t="shared" si="9"/>
        <v>0.11999999999534339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35653.86</v>
      </c>
      <c r="D412" s="1">
        <f>'PR-RAS'!E417</f>
        <v>39545.67</v>
      </c>
      <c r="E412" s="1">
        <v>0</v>
      </c>
      <c r="F412" s="1">
        <v>0</v>
      </c>
      <c r="G412" s="2">
        <f t="shared" si="8"/>
        <v>47160.277199999997</v>
      </c>
      <c r="H412" s="2">
        <f t="shared" si="9"/>
        <v>0.47000000000116415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55397.05</v>
      </c>
      <c r="D522" s="1">
        <f>'PR-RAS'!E528</f>
        <v>0</v>
      </c>
      <c r="E522" s="1">
        <v>0</v>
      </c>
      <c r="F522" s="1">
        <v>0</v>
      </c>
      <c r="G522" s="2">
        <f t="shared" ref="G522:G809" si="10">(B522/1000)*(C522*1+D522*2)</f>
        <v>28861.863050000004</v>
      </c>
      <c r="H522" s="2">
        <f t="shared" ref="H522:H809" si="11">ABS(C522-ROUND(C522,0))+ABS(D522-ROUND(D522,0))</f>
        <v>5.0000000002910383E-2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55397.05</v>
      </c>
      <c r="D587" s="1">
        <f>'PR-RAS'!E593</f>
        <v>0</v>
      </c>
      <c r="E587" s="1">
        <v>0</v>
      </c>
      <c r="F587" s="1">
        <v>0</v>
      </c>
      <c r="G587" s="2">
        <f t="shared" si="10"/>
        <v>32462.671299999998</v>
      </c>
      <c r="H587" s="2">
        <f t="shared" si="11"/>
        <v>5.0000000002910383E-2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55397.05</v>
      </c>
      <c r="D599" s="1">
        <f>'PR-RAS'!E605</f>
        <v>0</v>
      </c>
      <c r="E599" s="1">
        <v>0</v>
      </c>
      <c r="F599" s="1">
        <v>0</v>
      </c>
      <c r="G599" s="2">
        <f t="shared" si="10"/>
        <v>33127.435900000004</v>
      </c>
      <c r="H599" s="2">
        <f t="shared" si="11"/>
        <v>5.0000000002910383E-2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55397.05</v>
      </c>
      <c r="D600" s="1">
        <f>'PR-RAS'!E606</f>
        <v>0</v>
      </c>
      <c r="E600" s="1">
        <v>0</v>
      </c>
      <c r="F600" s="1">
        <v>0</v>
      </c>
      <c r="G600" s="2">
        <f t="shared" si="10"/>
        <v>33182.832950000004</v>
      </c>
      <c r="H600" s="2">
        <f t="shared" si="11"/>
        <v>5.0000000002910383E-2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55397.05</v>
      </c>
      <c r="D630" s="1">
        <f>'PR-RAS'!E636</f>
        <v>0</v>
      </c>
      <c r="E630" s="1">
        <v>0</v>
      </c>
      <c r="F630" s="1">
        <v>0</v>
      </c>
      <c r="G630" s="2">
        <f t="shared" si="10"/>
        <v>34844.744450000006</v>
      </c>
      <c r="H630" s="2">
        <f t="shared" si="11"/>
        <v>5.0000000002910383E-2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808145.25000000012</v>
      </c>
      <c r="D633" s="1">
        <f>'PR-RAS'!E639</f>
        <v>505346.15</v>
      </c>
      <c r="E633" s="1">
        <v>0</v>
      </c>
      <c r="F633" s="1">
        <v>0</v>
      </c>
      <c r="G633" s="2">
        <f t="shared" si="10"/>
        <v>1149505.3316000002</v>
      </c>
      <c r="H633" s="2">
        <f t="shared" si="11"/>
        <v>0.40000000013969839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824107.9</v>
      </c>
      <c r="D634" s="1">
        <f>'PR-RAS'!E640</f>
        <v>506997.27</v>
      </c>
      <c r="E634" s="1">
        <v>0</v>
      </c>
      <c r="F634" s="1">
        <v>0</v>
      </c>
      <c r="G634" s="2">
        <f t="shared" si="10"/>
        <v>1163518.84452</v>
      </c>
      <c r="H634" s="2">
        <f t="shared" si="11"/>
        <v>0.36999999999534339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15962.649999999907</v>
      </c>
      <c r="D636" s="1">
        <f>'PR-RAS'!E642</f>
        <v>1651.1199999999953</v>
      </c>
      <c r="E636" s="1">
        <v>0</v>
      </c>
      <c r="F636" s="1">
        <v>0</v>
      </c>
      <c r="G636" s="2">
        <f t="shared" si="10"/>
        <v>12233.205149999934</v>
      </c>
      <c r="H636" s="2">
        <f t="shared" si="11"/>
        <v>0.47000000008847564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35653.86</v>
      </c>
      <c r="D638" s="1">
        <f>'PR-RAS'!E644</f>
        <v>39545.67</v>
      </c>
      <c r="E638" s="1">
        <v>0</v>
      </c>
      <c r="F638" s="1">
        <v>0</v>
      </c>
      <c r="G638" s="2">
        <f t="shared" si="10"/>
        <v>73092.6924</v>
      </c>
      <c r="H638" s="2">
        <f t="shared" si="11"/>
        <v>0.47000000000116415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51616.509999999907</v>
      </c>
      <c r="D640" s="1">
        <f>'PR-RAS'!E646</f>
        <v>41196.789999999994</v>
      </c>
      <c r="E640" s="1">
        <v>0</v>
      </c>
      <c r="F640" s="1">
        <v>0</v>
      </c>
      <c r="G640" s="2">
        <f t="shared" si="10"/>
        <v>85632.44750999994</v>
      </c>
      <c r="H640" s="2">
        <f t="shared" si="11"/>
        <v>0.70000000009895302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9717.49</v>
      </c>
      <c r="E642" s="1">
        <v>0</v>
      </c>
      <c r="F642" s="1">
        <v>0</v>
      </c>
      <c r="G642" s="2">
        <f t="shared" si="10"/>
        <v>12457.822179999999</v>
      </c>
      <c r="H642" s="2">
        <f t="shared" si="11"/>
        <v>0.48999999999978172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469644.42</v>
      </c>
      <c r="D643" s="1">
        <f>'PR-RAS'!E650</f>
        <v>64601.55</v>
      </c>
      <c r="E643" s="1">
        <v>0</v>
      </c>
      <c r="F643" s="1">
        <v>0</v>
      </c>
      <c r="G643" s="2">
        <f t="shared" si="10"/>
        <v>384460.10784000001</v>
      </c>
      <c r="H643" s="2">
        <f t="shared" si="11"/>
        <v>0.86999999998079147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457807.68</v>
      </c>
      <c r="D644" s="1">
        <f>'PR-RAS'!E651</f>
        <v>64873.5</v>
      </c>
      <c r="E644" s="1">
        <v>0</v>
      </c>
      <c r="F644" s="1">
        <v>0</v>
      </c>
      <c r="G644" s="2">
        <f t="shared" si="10"/>
        <v>377797.65923999995</v>
      </c>
      <c r="H644" s="2">
        <f t="shared" si="11"/>
        <v>0.82000000000698492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11836.739999999991</v>
      </c>
      <c r="D645" s="1">
        <f>'PR-RAS'!E652</f>
        <v>9445.5400000000081</v>
      </c>
      <c r="E645" s="1">
        <v>0</v>
      </c>
      <c r="F645" s="1">
        <v>0</v>
      </c>
      <c r="G645" s="2">
        <f t="shared" si="10"/>
        <v>19788.716080000006</v>
      </c>
      <c r="H645" s="2">
        <f t="shared" si="11"/>
        <v>0.72000000000116415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51</v>
      </c>
      <c r="E647" s="1">
        <v>0</v>
      </c>
      <c r="F647" s="1">
        <v>0</v>
      </c>
      <c r="G647" s="2">
        <f t="shared" si="10"/>
        <v>98.838000000000008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51</v>
      </c>
      <c r="E649" s="1">
        <v>0</v>
      </c>
      <c r="F649" s="1">
        <v>0</v>
      </c>
      <c r="G649" s="2">
        <f t="shared" si="10"/>
        <v>99.144000000000005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1141.55</v>
      </c>
      <c r="D657" s="1">
        <f>'PR-RAS'!E664</f>
        <v>333.18</v>
      </c>
      <c r="E657" s="1">
        <v>0</v>
      </c>
      <c r="F657" s="1">
        <v>0</v>
      </c>
      <c r="G657" s="2">
        <f t="shared" si="10"/>
        <v>1185.9889599999999</v>
      </c>
      <c r="H657" s="2">
        <f t="shared" si="11"/>
        <v>0.6300000000000523</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392791.73</v>
      </c>
      <c r="D669" s="1">
        <f>'PR-RAS'!E676</f>
        <v>456838.55</v>
      </c>
      <c r="E669" s="1">
        <v>0</v>
      </c>
      <c r="F669" s="1">
        <v>0</v>
      </c>
      <c r="G669" s="2">
        <f t="shared" si="10"/>
        <v>872721.17844000005</v>
      </c>
      <c r="H669" s="2">
        <f t="shared" si="11"/>
        <v>0.72000000003026798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36102.639999999999</v>
      </c>
      <c r="D670" s="1">
        <f>'PR-RAS'!E677</f>
        <v>0</v>
      </c>
      <c r="E670" s="1">
        <v>0</v>
      </c>
      <c r="F670" s="1">
        <v>0</v>
      </c>
      <c r="G670" s="2">
        <f t="shared" si="10"/>
        <v>24152.666160000001</v>
      </c>
      <c r="H670" s="2">
        <f t="shared" si="11"/>
        <v>0.36000000000058208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11315.9</v>
      </c>
      <c r="D703" s="1">
        <f>'PR-RAS'!E710</f>
        <v>7456.64</v>
      </c>
      <c r="E703" s="1">
        <v>0</v>
      </c>
      <c r="F703" s="1">
        <v>0</v>
      </c>
      <c r="G703" s="2">
        <f t="shared" si="10"/>
        <v>18412.88436</v>
      </c>
      <c r="H703" s="2">
        <f t="shared" si="11"/>
        <v>0.46000000000003638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10731.2</v>
      </c>
      <c r="D710" s="1">
        <f>'PR-RAS'!E717</f>
        <v>1401.26</v>
      </c>
      <c r="E710" s="1">
        <v>0</v>
      </c>
      <c r="F710" s="1">
        <v>0</v>
      </c>
      <c r="G710" s="2">
        <f t="shared" si="10"/>
        <v>9595.4074799999999</v>
      </c>
      <c r="H710" s="2">
        <f t="shared" si="11"/>
        <v>0.4600000000007185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21140.57</v>
      </c>
      <c r="D711" s="1">
        <f>'PR-RAS'!E718</f>
        <v>27142.04</v>
      </c>
      <c r="E711" s="1">
        <v>0</v>
      </c>
      <c r="F711" s="1">
        <v>0</v>
      </c>
      <c r="G711" s="2">
        <f t="shared" si="10"/>
        <v>53551.501499999991</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787.05</v>
      </c>
      <c r="D713" s="1">
        <f>'PR-RAS'!E720</f>
        <v>1318.06</v>
      </c>
      <c r="E713" s="1">
        <v>0</v>
      </c>
      <c r="F713" s="1">
        <v>0</v>
      </c>
      <c r="G713" s="2">
        <f t="shared" si="10"/>
        <v>2437.2970399999999</v>
      </c>
      <c r="H713" s="2">
        <f t="shared" si="11"/>
        <v>0.10999999999989996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4482.28</v>
      </c>
      <c r="E715" s="1">
        <v>0</v>
      </c>
      <c r="F715" s="1">
        <v>0</v>
      </c>
      <c r="G715" s="2">
        <f t="shared" si="10"/>
        <v>6400.6958399999994</v>
      </c>
      <c r="H715" s="2">
        <f t="shared" si="11"/>
        <v>0.27999999999974534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3463.24</v>
      </c>
      <c r="D716" s="1">
        <f>'PR-RAS'!E723</f>
        <v>0</v>
      </c>
      <c r="E716" s="1">
        <v>0</v>
      </c>
      <c r="F716" s="1">
        <v>0</v>
      </c>
      <c r="G716" s="2">
        <f t="shared" si="10"/>
        <v>2476.2165999999997</v>
      </c>
      <c r="H716" s="2">
        <f t="shared" si="11"/>
        <v>0.23999999999978172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658.29</v>
      </c>
      <c r="D717" s="1">
        <f>'PR-RAS'!E724</f>
        <v>218.48</v>
      </c>
      <c r="E717" s="1">
        <v>0</v>
      </c>
      <c r="F717" s="1">
        <v>0</v>
      </c>
      <c r="G717" s="2">
        <f t="shared" si="10"/>
        <v>784.19899999999996</v>
      </c>
      <c r="H717" s="2">
        <f t="shared" si="11"/>
        <v>0.76999999999995339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71609.78</v>
      </c>
      <c r="D1480" s="6"/>
      <c r="E1480" s="6">
        <v>0</v>
      </c>
      <c r="F1480" s="6">
        <v>0</v>
      </c>
      <c r="G1480" s="7">
        <f t="shared" ref="G1480:G1580" si="34">B1480/1000*C1480</f>
        <v>71.609780000000001</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3565.7499999999995</v>
      </c>
      <c r="D1481" s="1">
        <v>0</v>
      </c>
      <c r="E1481" s="1">
        <v>0</v>
      </c>
      <c r="F1481" s="1">
        <v>0</v>
      </c>
      <c r="G1481" s="2">
        <f t="shared" si="34"/>
        <v>7.1314999999999991</v>
      </c>
      <c r="H1481" s="2">
        <f t="shared" si="35"/>
        <v>0.25000000000045475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3565.7499999999995</v>
      </c>
      <c r="D1483" s="1">
        <v>0</v>
      </c>
      <c r="E1483" s="1">
        <v>0</v>
      </c>
      <c r="F1483" s="1">
        <v>0</v>
      </c>
      <c r="G1483" s="2">
        <f t="shared" si="34"/>
        <v>14.262999999999998</v>
      </c>
      <c r="H1483" s="2">
        <f t="shared" si="35"/>
        <v>0.25000000000045475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3021.49</v>
      </c>
      <c r="D1485" s="1">
        <v>0</v>
      </c>
      <c r="E1485" s="1">
        <v>0</v>
      </c>
      <c r="F1485" s="1">
        <v>0</v>
      </c>
      <c r="G1485" s="2">
        <f t="shared" si="34"/>
        <v>18.12894</v>
      </c>
      <c r="H1485" s="2">
        <f t="shared" si="35"/>
        <v>0.48999999999978172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58.83</v>
      </c>
      <c r="D1486" s="1">
        <v>0</v>
      </c>
      <c r="E1486" s="1">
        <v>0</v>
      </c>
      <c r="F1486" s="1">
        <v>0</v>
      </c>
      <c r="G1486" s="2">
        <f t="shared" si="34"/>
        <v>0.41181000000000001</v>
      </c>
      <c r="H1486" s="2">
        <f t="shared" si="35"/>
        <v>0.17000000000000171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485.43</v>
      </c>
      <c r="D1491" s="1">
        <v>0</v>
      </c>
      <c r="E1491" s="1">
        <v>0</v>
      </c>
      <c r="F1491" s="1">
        <v>0</v>
      </c>
      <c r="G1491" s="2">
        <f t="shared" si="34"/>
        <v>5.8251600000000003</v>
      </c>
      <c r="H1491" s="2">
        <f t="shared" si="35"/>
        <v>0.43000000000000682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71318.900000000009</v>
      </c>
      <c r="D1499" s="1">
        <v>0</v>
      </c>
      <c r="E1499" s="1">
        <v>0</v>
      </c>
      <c r="F1499" s="1">
        <v>0</v>
      </c>
      <c r="G1499" s="2">
        <f t="shared" si="34"/>
        <v>1426.3780000000002</v>
      </c>
      <c r="H1499" s="2">
        <f t="shared" si="35"/>
        <v>9.9999999991268851E-2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71318.900000000009</v>
      </c>
      <c r="D1501" s="1">
        <v>0</v>
      </c>
      <c r="E1501" s="1">
        <v>0</v>
      </c>
      <c r="F1501" s="1">
        <v>0</v>
      </c>
      <c r="G1501" s="2">
        <f t="shared" si="34"/>
        <v>1569.0158000000001</v>
      </c>
      <c r="H1501" s="2">
        <f t="shared" si="35"/>
        <v>9.9999999991268851E-2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63943.08</v>
      </c>
      <c r="D1502" s="1">
        <v>0</v>
      </c>
      <c r="E1502" s="1">
        <v>0</v>
      </c>
      <c r="F1502" s="1">
        <v>0</v>
      </c>
      <c r="G1502" s="2">
        <f t="shared" si="34"/>
        <v>1470.69084</v>
      </c>
      <c r="H1502" s="2">
        <f t="shared" si="35"/>
        <v>8.000000000174623E-2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6301.83</v>
      </c>
      <c r="D1503" s="1">
        <v>0</v>
      </c>
      <c r="E1503" s="1">
        <v>0</v>
      </c>
      <c r="F1503" s="1">
        <v>0</v>
      </c>
      <c r="G1503" s="2">
        <f t="shared" si="34"/>
        <v>151.24392</v>
      </c>
      <c r="H1503" s="2">
        <f t="shared" si="35"/>
        <v>0.17000000000007276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58.83</v>
      </c>
      <c r="D1504" s="1">
        <v>0</v>
      </c>
      <c r="E1504" s="1">
        <v>0</v>
      </c>
      <c r="F1504" s="1">
        <v>0</v>
      </c>
      <c r="G1504" s="2">
        <f t="shared" si="34"/>
        <v>1.47075</v>
      </c>
      <c r="H1504" s="2">
        <f t="shared" si="35"/>
        <v>0.17000000000000171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1015.16</v>
      </c>
      <c r="D1509" s="1">
        <v>0</v>
      </c>
      <c r="E1509" s="1">
        <v>0</v>
      </c>
      <c r="F1509" s="1">
        <v>0</v>
      </c>
      <c r="G1509" s="2">
        <f t="shared" si="34"/>
        <v>30.454799999999999</v>
      </c>
      <c r="H1509" s="2">
        <f t="shared" si="35"/>
        <v>0.15999999999996817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3856.6299999999901</v>
      </c>
      <c r="D1517" s="1">
        <v>0</v>
      </c>
      <c r="E1517" s="1">
        <v>0</v>
      </c>
      <c r="F1517" s="1">
        <v>0</v>
      </c>
      <c r="G1517" s="2">
        <f t="shared" si="34"/>
        <v>146.55193999999963</v>
      </c>
      <c r="H1517" s="2">
        <f t="shared" si="35"/>
        <v>0.3700000000098953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3856.63</v>
      </c>
      <c r="D1518" s="1">
        <v>0</v>
      </c>
      <c r="E1518" s="1">
        <v>0</v>
      </c>
      <c r="F1518" s="1">
        <v>0</v>
      </c>
      <c r="G1518" s="2">
        <f t="shared" si="34"/>
        <v>150.40857</v>
      </c>
      <c r="H1518" s="2">
        <f t="shared" si="35"/>
        <v>0.36999999999989086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3856.63</v>
      </c>
      <c r="D1524" s="1">
        <v>0</v>
      </c>
      <c r="E1524" s="1">
        <v>0</v>
      </c>
      <c r="F1524" s="1">
        <v>0</v>
      </c>
      <c r="G1524" s="2">
        <f t="shared" si="34"/>
        <v>173.54835</v>
      </c>
      <c r="H1524" s="2">
        <f t="shared" si="35"/>
        <v>0.36999999999989086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3464.23</v>
      </c>
      <c r="D1530" s="1">
        <v>0</v>
      </c>
      <c r="E1530" s="1">
        <v>0</v>
      </c>
      <c r="F1530" s="1">
        <v>0</v>
      </c>
      <c r="G1530" s="2">
        <f t="shared" si="34"/>
        <v>176.67572999999999</v>
      </c>
      <c r="H1530" s="2">
        <f t="shared" si="35"/>
        <v>0.23000000000001819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3464.23</v>
      </c>
      <c r="D1531" s="1">
        <v>0</v>
      </c>
      <c r="E1531" s="1">
        <v>0</v>
      </c>
      <c r="F1531" s="1">
        <v>0</v>
      </c>
      <c r="G1531" s="2">
        <f t="shared" si="34"/>
        <v>180.13996</v>
      </c>
      <c r="H1531" s="2">
        <f t="shared" si="35"/>
        <v>0.23000000000001819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392.4</v>
      </c>
      <c r="D1560" s="1">
        <v>0</v>
      </c>
      <c r="E1560" s="1">
        <v>0</v>
      </c>
      <c r="F1560" s="1">
        <v>0</v>
      </c>
      <c r="G1560" s="2">
        <f t="shared" si="34"/>
        <v>31.784399999999998</v>
      </c>
      <c r="H1560" s="2">
        <f t="shared" si="35"/>
        <v>0.39999999999997726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392.4</v>
      </c>
      <c r="D1561" s="1">
        <v>0</v>
      </c>
      <c r="E1561" s="1">
        <v>0</v>
      </c>
      <c r="F1561" s="1">
        <v>0</v>
      </c>
      <c r="G1561" s="2">
        <f t="shared" si="34"/>
        <v>32.1768</v>
      </c>
      <c r="H1561" s="2">
        <f t="shared" si="35"/>
        <v>0.39999999999997726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8230</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808145.25000000012</v>
      </c>
      <c r="I16" s="170">
        <f>'PR-RAS'!E6</f>
        <v>505346.15</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450493.57999999996</v>
      </c>
      <c r="I17" s="170">
        <f>'PR-RAS'!E151</f>
        <v>506828</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51616.509999999907</v>
      </c>
      <c r="I19" s="171">
        <f>'PR-RAS'!E646</f>
        <v>41196.789999999994</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71609.78</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3856.6299999999901</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3856.63</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31" zoomScale="110" zoomScaleNormal="11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808145.25000000012</v>
      </c>
      <c r="E6" s="51">
        <f>E7+E44+E50+E82+E106+E124+E133+E139</f>
        <v>505346.15</v>
      </c>
      <c r="F6" s="52">
        <f t="shared" ref="F6:F131" si="0">IF(D6&lt;&gt;0,IF(E6/D6&gt;=100,"&gt;&gt;100",E6/D6*100),"-")</f>
        <v>62.531599362862053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430035.92</v>
      </c>
      <c r="E50" s="51">
        <f>E51+E54+E59+E62+E65+E68+E71+E74+E77</f>
        <v>457171.73</v>
      </c>
      <c r="F50" s="52">
        <f t="shared" si="0"/>
        <v>106.31012637269927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1141.55</v>
      </c>
      <c r="E59" s="51">
        <f t="shared" si="12"/>
        <v>333.18</v>
      </c>
      <c r="F59" s="52">
        <f t="shared" si="0"/>
        <v>29.186632210590862</v>
      </c>
    </row>
    <row r="60" spans="1:6" ht="24" x14ac:dyDescent="0.2">
      <c r="A60" s="53">
        <v>6331</v>
      </c>
      <c r="B60" s="86" t="s">
        <v>166</v>
      </c>
      <c r="C60" s="50" t="s">
        <v>167</v>
      </c>
      <c r="D60" s="242">
        <v>1141.55</v>
      </c>
      <c r="E60" s="242">
        <v>333.18</v>
      </c>
      <c r="F60" s="52">
        <f t="shared" si="0"/>
        <v>29.186632210590862</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428894.37</v>
      </c>
      <c r="E68" s="51">
        <f t="shared" si="15"/>
        <v>456838.55</v>
      </c>
      <c r="F68" s="52">
        <f t="shared" si="0"/>
        <v>106.5153991179693</v>
      </c>
    </row>
    <row r="69" spans="1:6" ht="12.75" customHeight="1" x14ac:dyDescent="0.2">
      <c r="A69" s="53" t="s">
        <v>184</v>
      </c>
      <c r="B69" s="85" t="s">
        <v>185</v>
      </c>
      <c r="C69" s="50" t="s">
        <v>184</v>
      </c>
      <c r="D69" s="242">
        <v>392791.73</v>
      </c>
      <c r="E69" s="242">
        <v>456838.55</v>
      </c>
      <c r="F69" s="52">
        <f t="shared" si="0"/>
        <v>116.30554187075171</v>
      </c>
    </row>
    <row r="70" spans="1:6" ht="24" x14ac:dyDescent="0.2">
      <c r="A70" s="53" t="s">
        <v>186</v>
      </c>
      <c r="B70" s="85" t="s">
        <v>187</v>
      </c>
      <c r="C70" s="50" t="s">
        <v>186</v>
      </c>
      <c r="D70" s="242">
        <v>36102.639999999999</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0.03</v>
      </c>
      <c r="E82" s="51">
        <f t="shared" si="19"/>
        <v>0.05</v>
      </c>
      <c r="F82" s="52">
        <f t="shared" si="0"/>
        <v>166.66666666666669</v>
      </c>
    </row>
    <row r="83" spans="1:6" ht="12.75" customHeight="1" x14ac:dyDescent="0.2">
      <c r="A83" s="53">
        <v>641</v>
      </c>
      <c r="B83" s="85" t="s">
        <v>212</v>
      </c>
      <c r="C83" s="50" t="s">
        <v>213</v>
      </c>
      <c r="D83" s="51">
        <f t="shared" ref="D83:E83" si="20">SUM(D84:D90)</f>
        <v>0.03</v>
      </c>
      <c r="E83" s="51">
        <f t="shared" si="20"/>
        <v>0.05</v>
      </c>
      <c r="F83" s="52">
        <f t="shared" si="0"/>
        <v>166.66666666666669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0.03</v>
      </c>
      <c r="E85" s="242">
        <v>0.05</v>
      </c>
      <c r="F85" s="52">
        <f t="shared" si="0"/>
        <v>166.66666666666669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30011.47</v>
      </c>
      <c r="E106" s="51">
        <f t="shared" si="23"/>
        <v>7456.64</v>
      </c>
      <c r="F106" s="52">
        <f t="shared" si="0"/>
        <v>24.845967225197565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30011.47</v>
      </c>
      <c r="E112" s="51">
        <f t="shared" si="25"/>
        <v>7456.64</v>
      </c>
      <c r="F112" s="52">
        <f t="shared" si="0"/>
        <v>24.845967225197565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30011.47</v>
      </c>
      <c r="E117" s="242">
        <v>7456.64</v>
      </c>
      <c r="F117" s="52">
        <f t="shared" si="0"/>
        <v>24.845967225197565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216.32</v>
      </c>
      <c r="E124" s="51">
        <f t="shared" si="27"/>
        <v>2359.38</v>
      </c>
      <c r="F124" s="52">
        <f t="shared" si="0"/>
        <v>1090.6897189349113</v>
      </c>
    </row>
    <row r="125" spans="1:6" ht="12.75" customHeight="1" x14ac:dyDescent="0.2">
      <c r="A125" s="53">
        <v>661</v>
      </c>
      <c r="B125" s="86" t="s">
        <v>296</v>
      </c>
      <c r="C125" s="50" t="s">
        <v>297</v>
      </c>
      <c r="D125" s="51">
        <f t="shared" ref="D125:E125" si="28">SUM(D126:D127)</f>
        <v>57.05</v>
      </c>
      <c r="E125" s="51">
        <f t="shared" si="28"/>
        <v>2093.96</v>
      </c>
      <c r="F125" s="52">
        <f t="shared" si="0"/>
        <v>3670.3943908851884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57.05</v>
      </c>
      <c r="E127" s="242">
        <v>2093.96</v>
      </c>
      <c r="F127" s="52">
        <f t="shared" si="0"/>
        <v>3670.3943908851884</v>
      </c>
    </row>
    <row r="128" spans="1:6" ht="24" x14ac:dyDescent="0.2">
      <c r="A128" s="53">
        <v>663</v>
      </c>
      <c r="B128" s="231" t="s">
        <v>302</v>
      </c>
      <c r="C128" s="50" t="s">
        <v>303</v>
      </c>
      <c r="D128" s="51">
        <f t="shared" ref="D128:E128" si="29">SUM(D129:D132)</f>
        <v>159.27000000000001</v>
      </c>
      <c r="E128" s="51">
        <f t="shared" si="29"/>
        <v>265.42</v>
      </c>
      <c r="F128" s="52">
        <f t="shared" si="0"/>
        <v>166.64783072769512</v>
      </c>
    </row>
    <row r="129" spans="1:6" ht="12.75" customHeight="1" x14ac:dyDescent="0.2">
      <c r="A129" s="53">
        <v>6631</v>
      </c>
      <c r="B129" s="86" t="s">
        <v>304</v>
      </c>
      <c r="C129" s="50" t="s">
        <v>305</v>
      </c>
      <c r="D129" s="242">
        <v>159.27000000000001</v>
      </c>
      <c r="E129" s="242">
        <v>265.42</v>
      </c>
      <c r="F129" s="52">
        <f t="shared" si="0"/>
        <v>166.64783072769512</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347626.85</v>
      </c>
      <c r="E133" s="51">
        <f t="shared" si="30"/>
        <v>38318.350000000006</v>
      </c>
      <c r="F133" s="52">
        <f t="shared" ref="F133:F223" si="31">IF(D133&lt;&gt;0,IF(E133/D133&gt;=100,"&gt;&gt;100",E133/D133*100),"-")</f>
        <v>11.022839576402113</v>
      </c>
    </row>
    <row r="134" spans="1:6" ht="24" x14ac:dyDescent="0.2">
      <c r="A134" s="53">
        <v>671</v>
      </c>
      <c r="B134" s="232" t="s">
        <v>314</v>
      </c>
      <c r="C134" s="50" t="s">
        <v>315</v>
      </c>
      <c r="D134" s="51">
        <f t="shared" ref="D134:E134" si="32">SUM(D135:D137)</f>
        <v>347626.85</v>
      </c>
      <c r="E134" s="51">
        <f t="shared" si="32"/>
        <v>38318.350000000006</v>
      </c>
      <c r="F134" s="52">
        <f t="shared" si="31"/>
        <v>11.022839576402113</v>
      </c>
    </row>
    <row r="135" spans="1:6" ht="12.75" customHeight="1" x14ac:dyDescent="0.2">
      <c r="A135" s="53">
        <v>6711</v>
      </c>
      <c r="B135" s="85" t="s">
        <v>316</v>
      </c>
      <c r="C135" s="50" t="s">
        <v>317</v>
      </c>
      <c r="D135" s="242">
        <v>38763.9</v>
      </c>
      <c r="E135" s="242">
        <v>38217.94</v>
      </c>
      <c r="F135" s="52">
        <f t="shared" si="31"/>
        <v>98.591576182994999</v>
      </c>
    </row>
    <row r="136" spans="1:6" ht="24" x14ac:dyDescent="0.2">
      <c r="A136" s="53">
        <v>6712</v>
      </c>
      <c r="B136" s="232" t="s">
        <v>318</v>
      </c>
      <c r="C136" s="50" t="s">
        <v>319</v>
      </c>
      <c r="D136" s="242">
        <v>253465.9</v>
      </c>
      <c r="E136" s="242">
        <v>100.41</v>
      </c>
      <c r="F136" s="52">
        <f t="shared" si="31"/>
        <v>3.9614796309878367E-2</v>
      </c>
    </row>
    <row r="137" spans="1:6" ht="24" x14ac:dyDescent="0.2">
      <c r="A137" s="53" t="s">
        <v>320</v>
      </c>
      <c r="B137" s="85" t="s">
        <v>321</v>
      </c>
      <c r="C137" s="50" t="s">
        <v>320</v>
      </c>
      <c r="D137" s="242">
        <v>55397.05</v>
      </c>
      <c r="E137" s="242">
        <v>0</v>
      </c>
      <c r="F137" s="52">
        <f t="shared" si="31"/>
        <v>0</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254.66</v>
      </c>
      <c r="E139" s="51">
        <f t="shared" si="33"/>
        <v>40</v>
      </c>
      <c r="F139" s="52">
        <f t="shared" si="31"/>
        <v>15.707217466425824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254.66</v>
      </c>
      <c r="E150" s="242">
        <v>40</v>
      </c>
      <c r="F150" s="52">
        <f t="shared" si="31"/>
        <v>15.707217466425824</v>
      </c>
    </row>
    <row r="151" spans="1:6" ht="12.75" customHeight="1" x14ac:dyDescent="0.2">
      <c r="A151" s="53">
        <v>3</v>
      </c>
      <c r="B151" s="85" t="s">
        <v>348</v>
      </c>
      <c r="C151" s="50" t="s">
        <v>56</v>
      </c>
      <c r="D151" s="51">
        <f t="shared" ref="D151:E151" si="35">D152+D163+D196+D215+D224+D252+D263</f>
        <v>450493.57999999996</v>
      </c>
      <c r="E151" s="51">
        <f t="shared" si="35"/>
        <v>506828</v>
      </c>
      <c r="F151" s="52">
        <f t="shared" si="31"/>
        <v>112.50504391205753</v>
      </c>
    </row>
    <row r="152" spans="1:6" ht="12.75" customHeight="1" x14ac:dyDescent="0.2">
      <c r="A152" s="53">
        <v>31</v>
      </c>
      <c r="B152" s="85" t="s">
        <v>349</v>
      </c>
      <c r="C152" s="50" t="s">
        <v>35</v>
      </c>
      <c r="D152" s="51">
        <f t="shared" ref="D152:E152" si="36">D153+D158+D159</f>
        <v>360453.54</v>
      </c>
      <c r="E152" s="51">
        <f t="shared" si="36"/>
        <v>415830.09</v>
      </c>
      <c r="F152" s="52">
        <f t="shared" si="31"/>
        <v>115.36302015510793</v>
      </c>
    </row>
    <row r="153" spans="1:6" ht="12.75" customHeight="1" x14ac:dyDescent="0.2">
      <c r="A153" s="53">
        <v>311</v>
      </c>
      <c r="B153" s="85" t="s">
        <v>350</v>
      </c>
      <c r="C153" s="50" t="s">
        <v>351</v>
      </c>
      <c r="D153" s="51">
        <f t="shared" ref="D153:E153" si="37">SUM(D154:D157)</f>
        <v>297979.84999999998</v>
      </c>
      <c r="E153" s="51">
        <f t="shared" si="37"/>
        <v>340875.59</v>
      </c>
      <c r="F153" s="52">
        <f t="shared" si="31"/>
        <v>114.39551701230806</v>
      </c>
    </row>
    <row r="154" spans="1:6" ht="12.75" customHeight="1" x14ac:dyDescent="0.2">
      <c r="A154" s="53">
        <v>3111</v>
      </c>
      <c r="B154" s="85" t="s">
        <v>352</v>
      </c>
      <c r="C154" s="50" t="s">
        <v>353</v>
      </c>
      <c r="D154" s="242">
        <v>297979.84999999998</v>
      </c>
      <c r="E154" s="242">
        <v>340875.59</v>
      </c>
      <c r="F154" s="52">
        <f t="shared" si="31"/>
        <v>114.39551701230806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10731.2</v>
      </c>
      <c r="E158" s="242">
        <v>16866.490000000002</v>
      </c>
      <c r="F158" s="52">
        <f t="shared" si="31"/>
        <v>157.17245042492917</v>
      </c>
    </row>
    <row r="159" spans="1:6" ht="12.75" customHeight="1" x14ac:dyDescent="0.2">
      <c r="A159" s="53">
        <v>313</v>
      </c>
      <c r="B159" s="85" t="s">
        <v>362</v>
      </c>
      <c r="C159" s="50" t="s">
        <v>363</v>
      </c>
      <c r="D159" s="51">
        <f t="shared" ref="D159:E159" si="38">SUM(D160:D162)</f>
        <v>51742.49</v>
      </c>
      <c r="E159" s="51">
        <f t="shared" si="38"/>
        <v>58088.01</v>
      </c>
      <c r="F159" s="52">
        <f t="shared" si="31"/>
        <v>112.26365410709845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51578.07</v>
      </c>
      <c r="E161" s="242">
        <v>57823.360000000001</v>
      </c>
      <c r="F161" s="52">
        <f t="shared" si="31"/>
        <v>112.10842127283939</v>
      </c>
    </row>
    <row r="162" spans="1:6" ht="12.75" customHeight="1" x14ac:dyDescent="0.2">
      <c r="A162" s="53">
        <v>3133</v>
      </c>
      <c r="B162" s="85" t="s">
        <v>367</v>
      </c>
      <c r="C162" s="50" t="s">
        <v>368</v>
      </c>
      <c r="D162" s="242">
        <v>164.42</v>
      </c>
      <c r="E162" s="242">
        <v>264.64999999999998</v>
      </c>
      <c r="F162" s="52">
        <f t="shared" si="31"/>
        <v>160.95973725824109</v>
      </c>
    </row>
    <row r="163" spans="1:6" ht="12.75" customHeight="1" x14ac:dyDescent="0.2">
      <c r="A163" s="53">
        <v>32</v>
      </c>
      <c r="B163" s="85" t="s">
        <v>369</v>
      </c>
      <c r="C163" s="50" t="s">
        <v>370</v>
      </c>
      <c r="D163" s="51">
        <f t="shared" ref="D163:E163" si="39">D164+D169+D177+D187+D188</f>
        <v>85880.169999999984</v>
      </c>
      <c r="E163" s="51">
        <f t="shared" si="39"/>
        <v>89752.41</v>
      </c>
      <c r="F163" s="52">
        <f t="shared" si="31"/>
        <v>104.50888720877009</v>
      </c>
    </row>
    <row r="164" spans="1:6" ht="12.75" customHeight="1" x14ac:dyDescent="0.2">
      <c r="A164" s="53">
        <v>321</v>
      </c>
      <c r="B164" s="85" t="s">
        <v>371</v>
      </c>
      <c r="C164" s="50" t="s">
        <v>372</v>
      </c>
      <c r="D164" s="51">
        <f t="shared" ref="D164:E164" si="40">SUM(D165:D168)</f>
        <v>21816.28</v>
      </c>
      <c r="E164" s="51">
        <f t="shared" si="40"/>
        <v>29465.97</v>
      </c>
      <c r="F164" s="52">
        <f t="shared" si="31"/>
        <v>135.06413559048565</v>
      </c>
    </row>
    <row r="165" spans="1:6" ht="12.75" customHeight="1" x14ac:dyDescent="0.2">
      <c r="A165" s="53">
        <v>3211</v>
      </c>
      <c r="B165" s="85" t="s">
        <v>373</v>
      </c>
      <c r="C165" s="50" t="s">
        <v>374</v>
      </c>
      <c r="D165" s="242">
        <v>675.71</v>
      </c>
      <c r="E165" s="242">
        <v>2033.74</v>
      </c>
      <c r="F165" s="52">
        <f t="shared" si="31"/>
        <v>300.97823030590047</v>
      </c>
    </row>
    <row r="166" spans="1:6" ht="12.75" customHeight="1" x14ac:dyDescent="0.2">
      <c r="A166" s="53">
        <v>3212</v>
      </c>
      <c r="B166" s="85" t="s">
        <v>375</v>
      </c>
      <c r="C166" s="50" t="s">
        <v>376</v>
      </c>
      <c r="D166" s="242">
        <v>21140.57</v>
      </c>
      <c r="E166" s="242">
        <v>27142.04</v>
      </c>
      <c r="F166" s="52">
        <f t="shared" si="31"/>
        <v>128.38840201565048</v>
      </c>
    </row>
    <row r="167" spans="1:6" ht="12.75" customHeight="1" x14ac:dyDescent="0.2">
      <c r="A167" s="53">
        <v>3213</v>
      </c>
      <c r="B167" s="85" t="s">
        <v>377</v>
      </c>
      <c r="C167" s="50" t="s">
        <v>378</v>
      </c>
      <c r="D167" s="242">
        <v>0</v>
      </c>
      <c r="E167" s="242">
        <v>290.19</v>
      </c>
      <c r="F167" s="52" t="str">
        <f t="shared" si="31"/>
        <v>-</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32401.190000000002</v>
      </c>
      <c r="E169" s="51">
        <f t="shared" si="41"/>
        <v>44723.92</v>
      </c>
      <c r="F169" s="52">
        <f t="shared" si="31"/>
        <v>138.03172043989741</v>
      </c>
    </row>
    <row r="170" spans="1:6" ht="12.75" customHeight="1" x14ac:dyDescent="0.2">
      <c r="A170" s="53">
        <v>3221</v>
      </c>
      <c r="B170" s="85" t="s">
        <v>383</v>
      </c>
      <c r="C170" s="50" t="s">
        <v>384</v>
      </c>
      <c r="D170" s="242">
        <v>3695.24</v>
      </c>
      <c r="E170" s="242">
        <v>4573.21</v>
      </c>
      <c r="F170" s="52">
        <f t="shared" si="31"/>
        <v>123.75948517552311</v>
      </c>
    </row>
    <row r="171" spans="1:6" ht="12.75" customHeight="1" x14ac:dyDescent="0.2">
      <c r="A171" s="53">
        <v>3222</v>
      </c>
      <c r="B171" s="85" t="s">
        <v>385</v>
      </c>
      <c r="C171" s="50" t="s">
        <v>386</v>
      </c>
      <c r="D171" s="242">
        <v>13100.9</v>
      </c>
      <c r="E171" s="242">
        <v>19002.16</v>
      </c>
      <c r="F171" s="52">
        <f t="shared" si="31"/>
        <v>145.04469158607424</v>
      </c>
    </row>
    <row r="172" spans="1:6" ht="12.75" customHeight="1" x14ac:dyDescent="0.2">
      <c r="A172" s="53">
        <v>3223</v>
      </c>
      <c r="B172" s="85" t="s">
        <v>387</v>
      </c>
      <c r="C172" s="50" t="s">
        <v>388</v>
      </c>
      <c r="D172" s="242">
        <v>9264.94</v>
      </c>
      <c r="E172" s="242">
        <v>15523.4</v>
      </c>
      <c r="F172" s="52">
        <f t="shared" si="31"/>
        <v>167.549924770155</v>
      </c>
    </row>
    <row r="173" spans="1:6" ht="12.75" customHeight="1" x14ac:dyDescent="0.2">
      <c r="A173" s="53">
        <v>3224</v>
      </c>
      <c r="B173" s="85" t="s">
        <v>389</v>
      </c>
      <c r="C173" s="50" t="s">
        <v>390</v>
      </c>
      <c r="D173" s="242">
        <v>577.98</v>
      </c>
      <c r="E173" s="242">
        <v>2365.33</v>
      </c>
      <c r="F173" s="52">
        <f t="shared" si="31"/>
        <v>409.24080418007537</v>
      </c>
    </row>
    <row r="174" spans="1:6" ht="12.75" customHeight="1" x14ac:dyDescent="0.2">
      <c r="A174" s="53">
        <v>3225</v>
      </c>
      <c r="B174" s="85" t="s">
        <v>391</v>
      </c>
      <c r="C174" s="50" t="s">
        <v>392</v>
      </c>
      <c r="D174" s="242">
        <v>5762.13</v>
      </c>
      <c r="E174" s="242">
        <v>2730.51</v>
      </c>
      <c r="F174" s="52">
        <f t="shared" si="31"/>
        <v>47.387164121600868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529.30999999999995</v>
      </c>
      <c r="F176" s="52" t="str">
        <f t="shared" si="31"/>
        <v>-</v>
      </c>
    </row>
    <row r="177" spans="1:6" ht="12.75" customHeight="1" x14ac:dyDescent="0.2">
      <c r="A177" s="53">
        <v>323</v>
      </c>
      <c r="B177" s="85" t="s">
        <v>397</v>
      </c>
      <c r="C177" s="50" t="s">
        <v>398</v>
      </c>
      <c r="D177" s="51">
        <f t="shared" ref="D177:E177" si="42">SUM(D178:D186)</f>
        <v>13334.269999999997</v>
      </c>
      <c r="E177" s="51">
        <f t="shared" si="42"/>
        <v>12337.609999999999</v>
      </c>
      <c r="F177" s="52">
        <f t="shared" si="31"/>
        <v>92.525575078350769</v>
      </c>
    </row>
    <row r="178" spans="1:6" ht="12.75" customHeight="1" x14ac:dyDescent="0.2">
      <c r="A178" s="53">
        <v>3231</v>
      </c>
      <c r="B178" s="85" t="s">
        <v>399</v>
      </c>
      <c r="C178" s="50" t="s">
        <v>400</v>
      </c>
      <c r="D178" s="242">
        <v>787.77</v>
      </c>
      <c r="E178" s="242">
        <v>890.15</v>
      </c>
      <c r="F178" s="52">
        <f t="shared" si="31"/>
        <v>112.99617908780482</v>
      </c>
    </row>
    <row r="179" spans="1:6" ht="12.75" customHeight="1" x14ac:dyDescent="0.2">
      <c r="A179" s="53">
        <v>3232</v>
      </c>
      <c r="B179" s="85" t="s">
        <v>401</v>
      </c>
      <c r="C179" s="50" t="s">
        <v>402</v>
      </c>
      <c r="D179" s="242">
        <v>1007.68</v>
      </c>
      <c r="E179" s="242">
        <v>2856.43</v>
      </c>
      <c r="F179" s="52">
        <f t="shared" si="31"/>
        <v>283.4659812638933</v>
      </c>
    </row>
    <row r="180" spans="1:6" ht="12.75" customHeight="1" x14ac:dyDescent="0.2">
      <c r="A180" s="53">
        <v>3233</v>
      </c>
      <c r="B180" s="85" t="s">
        <v>403</v>
      </c>
      <c r="C180" s="50" t="s">
        <v>404</v>
      </c>
      <c r="D180" s="242">
        <v>1033.6600000000001</v>
      </c>
      <c r="E180" s="242">
        <v>187.4</v>
      </c>
      <c r="F180" s="52">
        <f t="shared" si="31"/>
        <v>18.129752529845401</v>
      </c>
    </row>
    <row r="181" spans="1:6" ht="12.75" customHeight="1" x14ac:dyDescent="0.2">
      <c r="A181" s="53">
        <v>3234</v>
      </c>
      <c r="B181" s="85" t="s">
        <v>405</v>
      </c>
      <c r="C181" s="50" t="s">
        <v>406</v>
      </c>
      <c r="D181" s="242">
        <v>1626.95</v>
      </c>
      <c r="E181" s="242">
        <v>1818.23</v>
      </c>
      <c r="F181" s="52">
        <f t="shared" si="31"/>
        <v>111.75696856080395</v>
      </c>
    </row>
    <row r="182" spans="1:6" ht="12.75" customHeight="1" x14ac:dyDescent="0.2">
      <c r="A182" s="53">
        <v>3235</v>
      </c>
      <c r="B182" s="85" t="s">
        <v>407</v>
      </c>
      <c r="C182" s="50" t="s">
        <v>408</v>
      </c>
      <c r="D182" s="242">
        <v>444.62</v>
      </c>
      <c r="E182" s="242">
        <v>266.25</v>
      </c>
      <c r="F182" s="52">
        <f t="shared" si="31"/>
        <v>59.882596374432097</v>
      </c>
    </row>
    <row r="183" spans="1:6" ht="12.75" customHeight="1" x14ac:dyDescent="0.2">
      <c r="A183" s="53">
        <v>3236</v>
      </c>
      <c r="B183" s="85" t="s">
        <v>409</v>
      </c>
      <c r="C183" s="50" t="s">
        <v>410</v>
      </c>
      <c r="D183" s="242">
        <v>1360.45</v>
      </c>
      <c r="E183" s="242">
        <v>1520.5</v>
      </c>
      <c r="F183" s="52">
        <f t="shared" si="31"/>
        <v>111.76448969091109</v>
      </c>
    </row>
    <row r="184" spans="1:6" ht="12.75" customHeight="1" x14ac:dyDescent="0.2">
      <c r="A184" s="53">
        <v>3237</v>
      </c>
      <c r="B184" s="85" t="s">
        <v>411</v>
      </c>
      <c r="C184" s="50" t="s">
        <v>412</v>
      </c>
      <c r="D184" s="242">
        <v>6172.63</v>
      </c>
      <c r="E184" s="242">
        <v>4482.28</v>
      </c>
      <c r="F184" s="52">
        <f t="shared" si="31"/>
        <v>72.615400566695229</v>
      </c>
    </row>
    <row r="185" spans="1:6" ht="12.75" customHeight="1" x14ac:dyDescent="0.2">
      <c r="A185" s="53">
        <v>3238</v>
      </c>
      <c r="B185" s="85" t="s">
        <v>413</v>
      </c>
      <c r="C185" s="50" t="s">
        <v>414</v>
      </c>
      <c r="D185" s="242">
        <v>242.22</v>
      </c>
      <c r="E185" s="242">
        <v>97.89</v>
      </c>
      <c r="F185" s="52">
        <f t="shared" si="31"/>
        <v>40.413673519940552</v>
      </c>
    </row>
    <row r="186" spans="1:6" ht="12.75" customHeight="1" x14ac:dyDescent="0.2">
      <c r="A186" s="53">
        <v>3239</v>
      </c>
      <c r="B186" s="85" t="s">
        <v>415</v>
      </c>
      <c r="C186" s="50" t="s">
        <v>416</v>
      </c>
      <c r="D186" s="242">
        <v>658.29</v>
      </c>
      <c r="E186" s="242">
        <v>218.48</v>
      </c>
      <c r="F186" s="52">
        <f t="shared" si="31"/>
        <v>33.18902003676191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18328.43</v>
      </c>
      <c r="E188" s="51">
        <f t="shared" si="43"/>
        <v>3224.9100000000003</v>
      </c>
      <c r="F188" s="52">
        <f t="shared" si="31"/>
        <v>17.59512407773061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412.34</v>
      </c>
      <c r="E191" s="242">
        <v>935.42</v>
      </c>
      <c r="F191" s="52">
        <f t="shared" si="31"/>
        <v>226.85647766406362</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131.4</v>
      </c>
      <c r="E193" s="242">
        <v>127.44</v>
      </c>
      <c r="F193" s="52">
        <f t="shared" si="31"/>
        <v>96.986301369863</v>
      </c>
    </row>
    <row r="194" spans="1:6" ht="12.75" customHeight="1" x14ac:dyDescent="0.2">
      <c r="A194" s="53" t="s">
        <v>431</v>
      </c>
      <c r="B194" s="85" t="s">
        <v>432</v>
      </c>
      <c r="C194" s="50" t="s">
        <v>431</v>
      </c>
      <c r="D194" s="242">
        <v>17435.740000000002</v>
      </c>
      <c r="E194" s="242">
        <v>1930.6</v>
      </c>
      <c r="F194" s="52">
        <f t="shared" si="31"/>
        <v>11.072658803125075</v>
      </c>
    </row>
    <row r="195" spans="1:6" ht="12.75" customHeight="1" x14ac:dyDescent="0.2">
      <c r="A195" s="53">
        <v>3299</v>
      </c>
      <c r="B195" s="85" t="s">
        <v>433</v>
      </c>
      <c r="C195" s="50" t="s">
        <v>434</v>
      </c>
      <c r="D195" s="242">
        <v>295.86</v>
      </c>
      <c r="E195" s="242">
        <v>178.36</v>
      </c>
      <c r="F195" s="52">
        <f t="shared" si="31"/>
        <v>60.285270060163597</v>
      </c>
    </row>
    <row r="196" spans="1:6" ht="12.75" customHeight="1" x14ac:dyDescent="0.2">
      <c r="A196" s="53">
        <v>34</v>
      </c>
      <c r="B196" s="232" t="s">
        <v>435</v>
      </c>
      <c r="C196" s="50" t="s">
        <v>436</v>
      </c>
      <c r="D196" s="51">
        <f t="shared" ref="D196:E196" si="44">D197+D202+D210</f>
        <v>4159.87</v>
      </c>
      <c r="E196" s="51">
        <f t="shared" si="44"/>
        <v>770.15000000000009</v>
      </c>
      <c r="F196" s="52">
        <f t="shared" si="31"/>
        <v>18.513799710087099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4159.87</v>
      </c>
      <c r="E210" s="51">
        <f t="shared" si="47"/>
        <v>770.15000000000009</v>
      </c>
      <c r="F210" s="52">
        <f t="shared" si="31"/>
        <v>18.513799710087099</v>
      </c>
    </row>
    <row r="211" spans="1:6" ht="12.75" customHeight="1" x14ac:dyDescent="0.2">
      <c r="A211" s="53">
        <v>3431</v>
      </c>
      <c r="B211" s="232" t="s">
        <v>465</v>
      </c>
      <c r="C211" s="50" t="s">
        <v>466</v>
      </c>
      <c r="D211" s="242">
        <v>303.26</v>
      </c>
      <c r="E211" s="242">
        <v>244.89</v>
      </c>
      <c r="F211" s="52">
        <f t="shared" si="31"/>
        <v>80.752489612873433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3856.61</v>
      </c>
      <c r="E213" s="242">
        <v>436.83</v>
      </c>
      <c r="F213" s="52">
        <f t="shared" si="31"/>
        <v>11.326786996870307</v>
      </c>
    </row>
    <row r="214" spans="1:6" ht="12.75" customHeight="1" x14ac:dyDescent="0.2">
      <c r="A214" s="53">
        <v>3434</v>
      </c>
      <c r="B214" s="85" t="s">
        <v>471</v>
      </c>
      <c r="C214" s="50" t="s">
        <v>472</v>
      </c>
      <c r="D214" s="242">
        <v>0</v>
      </c>
      <c r="E214" s="242">
        <v>88.43</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475.35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475.35</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475.35</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450493.57999999996</v>
      </c>
      <c r="E289" s="51">
        <f t="shared" si="79"/>
        <v>506828</v>
      </c>
      <c r="F289" s="52">
        <f t="shared" si="76"/>
        <v>112.50504391205753</v>
      </c>
    </row>
    <row r="290" spans="1:6" ht="12.75" customHeight="1" x14ac:dyDescent="0.2">
      <c r="A290" s="53" t="s">
        <v>608</v>
      </c>
      <c r="B290" s="85" t="s">
        <v>619</v>
      </c>
      <c r="C290" s="50" t="s">
        <v>620</v>
      </c>
      <c r="D290" s="51">
        <f>IF(D6&gt;=D289,D6-D289,0)</f>
        <v>357651.67000000016</v>
      </c>
      <c r="E290" s="51">
        <f>IF(E6&gt;=E289,E6-E289,0)</f>
        <v>0</v>
      </c>
      <c r="F290" s="52">
        <f t="shared" si="76"/>
        <v>0</v>
      </c>
    </row>
    <row r="291" spans="1:6" ht="12.75" customHeight="1" x14ac:dyDescent="0.2">
      <c r="A291" s="53" t="s">
        <v>608</v>
      </c>
      <c r="B291" s="85" t="s">
        <v>621</v>
      </c>
      <c r="C291" s="50" t="s">
        <v>622</v>
      </c>
      <c r="D291" s="51">
        <f>IF(D289&gt;=D6,D289-D6,0)</f>
        <v>0</v>
      </c>
      <c r="E291" s="51">
        <f>IF(E289&gt;=E6,E289-E6,0)</f>
        <v>1481.8499999999767</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318217.27</v>
      </c>
      <c r="E350" s="51">
        <f t="shared" si="95"/>
        <v>169.27</v>
      </c>
      <c r="F350" s="52">
        <f t="shared" si="81"/>
        <v>5.3193216069008446E-2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253465.9</v>
      </c>
      <c r="E363" s="51">
        <f t="shared" si="99"/>
        <v>169.27</v>
      </c>
      <c r="F363" s="52">
        <f t="shared" si="81"/>
        <v>6.6782158862395302E-2</v>
      </c>
    </row>
    <row r="364" spans="1:6" ht="12.75" customHeight="1" x14ac:dyDescent="0.2">
      <c r="A364" s="53">
        <v>421</v>
      </c>
      <c r="B364" s="85" t="s">
        <v>758</v>
      </c>
      <c r="C364" s="50" t="s">
        <v>759</v>
      </c>
      <c r="D364" s="51">
        <f t="shared" ref="D364:E364" si="100">SUM(D365:D368)</f>
        <v>253465.9</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253465.9</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169.27</v>
      </c>
      <c r="F383" s="52" t="str">
        <f t="shared" si="81"/>
        <v>-</v>
      </c>
    </row>
    <row r="384" spans="1:6" ht="12.75" customHeight="1" x14ac:dyDescent="0.2">
      <c r="A384" s="53">
        <v>4241</v>
      </c>
      <c r="B384" s="85" t="s">
        <v>783</v>
      </c>
      <c r="C384" s="50" t="s">
        <v>784</v>
      </c>
      <c r="D384" s="242">
        <v>0</v>
      </c>
      <c r="E384" s="242">
        <v>169.27</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64751.37</v>
      </c>
      <c r="E402" s="51">
        <f t="shared" si="109"/>
        <v>0</v>
      </c>
      <c r="F402" s="52">
        <f t="shared" si="81"/>
        <v>0</v>
      </c>
    </row>
    <row r="403" spans="1:6" ht="12.75" customHeight="1" x14ac:dyDescent="0.2">
      <c r="A403" s="53">
        <v>451</v>
      </c>
      <c r="B403" s="85" t="s">
        <v>811</v>
      </c>
      <c r="C403" s="50" t="s">
        <v>812</v>
      </c>
      <c r="D403" s="242">
        <v>64751.37</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318217.27</v>
      </c>
      <c r="E408" s="51">
        <f t="shared" si="111"/>
        <v>169.27</v>
      </c>
      <c r="F408" s="52">
        <f t="shared" si="81"/>
        <v>5.3193216069008446E-2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35653.86</v>
      </c>
      <c r="E410" s="242">
        <v>39545.67</v>
      </c>
      <c r="F410" s="52">
        <f t="shared" si="81"/>
        <v>110.91553621403123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808145.25000000012</v>
      </c>
      <c r="E412" s="51">
        <f>E6+E298</f>
        <v>505346.15</v>
      </c>
      <c r="F412" s="52">
        <f t="shared" si="81"/>
        <v>62.531599362862053</v>
      </c>
    </row>
    <row r="413" spans="1:6" ht="12.75" customHeight="1" x14ac:dyDescent="0.2">
      <c r="A413" s="53" t="s">
        <v>608</v>
      </c>
      <c r="B413" s="85" t="s">
        <v>831</v>
      </c>
      <c r="C413" s="50" t="s">
        <v>832</v>
      </c>
      <c r="D413" s="51">
        <f t="shared" ref="D413:E413" si="112">D289+D350</f>
        <v>768710.85</v>
      </c>
      <c r="E413" s="51">
        <f t="shared" si="112"/>
        <v>506997.27</v>
      </c>
      <c r="F413" s="52">
        <f t="shared" si="81"/>
        <v>65.954223229709854</v>
      </c>
    </row>
    <row r="414" spans="1:6" ht="12.75" customHeight="1" x14ac:dyDescent="0.2">
      <c r="A414" s="53" t="s">
        <v>608</v>
      </c>
      <c r="B414" s="85" t="s">
        <v>833</v>
      </c>
      <c r="C414" s="50" t="s">
        <v>834</v>
      </c>
      <c r="D414" s="51">
        <f t="shared" ref="D414:E414" si="113">IF(D412&gt;=D413,D412-D413,0)</f>
        <v>39434.40000000014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1651.1199999999953</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35653.86</v>
      </c>
      <c r="E417" s="51">
        <f t="shared" si="116"/>
        <v>39545.67</v>
      </c>
      <c r="F417" s="52">
        <f t="shared" si="81"/>
        <v>110.91553621403123</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55397.05</v>
      </c>
      <c r="E528" s="51">
        <f t="shared" si="148"/>
        <v>0</v>
      </c>
      <c r="F528" s="52">
        <f t="shared" si="119"/>
        <v>0</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55397.05</v>
      </c>
      <c r="E593" s="51">
        <f t="shared" si="167"/>
        <v>0</v>
      </c>
      <c r="F593" s="52">
        <f t="shared" si="119"/>
        <v>0</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55397.05</v>
      </c>
      <c r="E605" s="51">
        <f t="shared" si="171"/>
        <v>0</v>
      </c>
      <c r="F605" s="52">
        <f t="shared" si="119"/>
        <v>0</v>
      </c>
    </row>
    <row r="606" spans="1:6" ht="24" x14ac:dyDescent="0.2">
      <c r="A606" s="53">
        <v>5443</v>
      </c>
      <c r="B606" s="85" t="s">
        <v>1209</v>
      </c>
      <c r="C606" s="50" t="s">
        <v>1210</v>
      </c>
      <c r="D606" s="242">
        <v>55397.05</v>
      </c>
      <c r="E606" s="242">
        <v>0</v>
      </c>
      <c r="F606" s="52">
        <f t="shared" si="119"/>
        <v>0</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55397.05</v>
      </c>
      <c r="E636" s="51">
        <f t="shared" si="179"/>
        <v>0</v>
      </c>
      <c r="F636" s="52">
        <f t="shared" si="119"/>
        <v>0</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808145.25000000012</v>
      </c>
      <c r="E639" s="51">
        <f t="shared" si="180"/>
        <v>505346.15</v>
      </c>
      <c r="F639" s="52">
        <f t="shared" si="119"/>
        <v>62.531599362862053</v>
      </c>
    </row>
    <row r="640" spans="1:6" ht="12.75" customHeight="1" x14ac:dyDescent="0.2">
      <c r="A640" s="53" t="s">
        <v>608</v>
      </c>
      <c r="B640" s="85" t="s">
        <v>1277</v>
      </c>
      <c r="C640" s="50" t="s">
        <v>1278</v>
      </c>
      <c r="D640" s="51">
        <f t="shared" ref="D640:E640" si="181">D413+D528</f>
        <v>824107.9</v>
      </c>
      <c r="E640" s="51">
        <f t="shared" si="181"/>
        <v>506997.27</v>
      </c>
      <c r="F640" s="52">
        <f t="shared" si="119"/>
        <v>61.520738971195399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15962.649999999907</v>
      </c>
      <c r="E642" s="51">
        <f t="shared" si="183"/>
        <v>1651.1199999999953</v>
      </c>
      <c r="F642" s="52">
        <f t="shared" si="119"/>
        <v>10.343645948511087</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35653.86</v>
      </c>
      <c r="E644" s="51">
        <f t="shared" si="185"/>
        <v>39545.67</v>
      </c>
      <c r="F644" s="52">
        <f t="shared" si="119"/>
        <v>110.91553621403123</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51616.509999999907</v>
      </c>
      <c r="E646" s="51">
        <f t="shared" si="187"/>
        <v>41196.789999999994</v>
      </c>
      <c r="F646" s="52">
        <f t="shared" si="119"/>
        <v>79.813203178595501</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0</v>
      </c>
      <c r="E649" s="242">
        <v>9717.49</v>
      </c>
      <c r="F649" s="52" t="str">
        <f t="shared" ref="F649:F724" si="188">IF(D649&lt;&gt;0,IF(E649/D649&gt;=100,"&gt;&gt;100",E649/D649*100),"-")</f>
        <v>-</v>
      </c>
    </row>
    <row r="650" spans="1:6" ht="12.75" customHeight="1" x14ac:dyDescent="0.2">
      <c r="A650" s="53" t="s">
        <v>1296</v>
      </c>
      <c r="B650" s="85" t="s">
        <v>1297</v>
      </c>
      <c r="C650" s="50" t="s">
        <v>1296</v>
      </c>
      <c r="D650" s="242">
        <v>469644.42</v>
      </c>
      <c r="E650" s="242">
        <v>64601.55</v>
      </c>
      <c r="F650" s="52">
        <f t="shared" si="188"/>
        <v>13.75541734318913</v>
      </c>
    </row>
    <row r="651" spans="1:6" ht="12.75" customHeight="1" x14ac:dyDescent="0.2">
      <c r="A651" s="53" t="s">
        <v>1298</v>
      </c>
      <c r="B651" s="85" t="s">
        <v>1299</v>
      </c>
      <c r="C651" s="50" t="s">
        <v>1298</v>
      </c>
      <c r="D651" s="242">
        <v>457807.68</v>
      </c>
      <c r="E651" s="242">
        <v>64873.5</v>
      </c>
      <c r="F651" s="52">
        <f t="shared" si="188"/>
        <v>14.170470010463781</v>
      </c>
    </row>
    <row r="652" spans="1:6" ht="24" x14ac:dyDescent="0.2">
      <c r="A652" s="53">
        <v>11</v>
      </c>
      <c r="B652" s="85" t="s">
        <v>1300</v>
      </c>
      <c r="C652" s="50" t="s">
        <v>1301</v>
      </c>
      <c r="D652" s="51">
        <f t="shared" ref="D652:E652" si="189">+D649+D650-D651</f>
        <v>11836.739999999991</v>
      </c>
      <c r="E652" s="51">
        <f t="shared" si="189"/>
        <v>9445.5400000000081</v>
      </c>
      <c r="F652" s="52">
        <f t="shared" si="188"/>
        <v>79.798491814469315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51</v>
      </c>
      <c r="E654" s="262">
        <v>51</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51</v>
      </c>
      <c r="E656" s="262">
        <v>51</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1141.55</v>
      </c>
      <c r="E664" s="242">
        <v>333.18</v>
      </c>
      <c r="F664" s="52">
        <f t="shared" si="188"/>
        <v>29.186632210590862</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392791.73</v>
      </c>
      <c r="E676" s="242">
        <v>456838.55</v>
      </c>
      <c r="F676" s="52">
        <f t="shared" si="188"/>
        <v>116.30554187075171</v>
      </c>
    </row>
    <row r="677" spans="1:6" ht="24" x14ac:dyDescent="0.2">
      <c r="A677" s="53">
        <v>63622</v>
      </c>
      <c r="B677" s="232" t="s">
        <v>1351</v>
      </c>
      <c r="C677" s="50" t="s">
        <v>1352</v>
      </c>
      <c r="D677" s="242">
        <v>36102.639999999999</v>
      </c>
      <c r="E677" s="242">
        <v>0</v>
      </c>
      <c r="F677" s="52">
        <f t="shared" si="188"/>
        <v>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11315.9</v>
      </c>
      <c r="E710" s="242">
        <v>7456.64</v>
      </c>
      <c r="F710" s="52">
        <f t="shared" si="188"/>
        <v>65.895244744121101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10731.2</v>
      </c>
      <c r="E717" s="242">
        <v>1401.26</v>
      </c>
      <c r="F717" s="52">
        <f t="shared" si="188"/>
        <v>13.057812732965557</v>
      </c>
    </row>
    <row r="718" spans="1:6" ht="12.75" customHeight="1" x14ac:dyDescent="0.2">
      <c r="A718" s="53">
        <v>32121</v>
      </c>
      <c r="B718" s="85" t="s">
        <v>1415</v>
      </c>
      <c r="C718" s="50" t="s">
        <v>1416</v>
      </c>
      <c r="D718" s="242">
        <v>21140.57</v>
      </c>
      <c r="E718" s="242">
        <v>27142.04</v>
      </c>
      <c r="F718" s="52">
        <f t="shared" si="188"/>
        <v>128.38840201565048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787.05</v>
      </c>
      <c r="E720" s="242">
        <v>1318.06</v>
      </c>
      <c r="F720" s="52">
        <f t="shared" si="188"/>
        <v>167.46839463820595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4482.28</v>
      </c>
      <c r="F722" s="52" t="str">
        <f t="shared" si="188"/>
        <v>-</v>
      </c>
    </row>
    <row r="723" spans="1:6" ht="12.75" customHeight="1" x14ac:dyDescent="0.2">
      <c r="A723" s="53" t="s">
        <v>1425</v>
      </c>
      <c r="B723" s="85" t="s">
        <v>1426</v>
      </c>
      <c r="C723" s="50" t="s">
        <v>1425</v>
      </c>
      <c r="D723" s="242">
        <v>3463.24</v>
      </c>
      <c r="E723" s="242">
        <v>0</v>
      </c>
      <c r="F723" s="52">
        <f t="shared" si="188"/>
        <v>0</v>
      </c>
    </row>
    <row r="724" spans="1:6" ht="12.75" customHeight="1" x14ac:dyDescent="0.2">
      <c r="A724" s="53" t="s">
        <v>1427</v>
      </c>
      <c r="B724" s="85" t="s">
        <v>1428</v>
      </c>
      <c r="C724" s="50" t="s">
        <v>1427</v>
      </c>
      <c r="D724" s="242">
        <v>658.29</v>
      </c>
      <c r="E724" s="242">
        <v>218.48</v>
      </c>
      <c r="F724" s="52">
        <f t="shared" si="188"/>
        <v>33.18902003676191</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87" sqref="D8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71609.78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3565.7499999999995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3565.7499999999995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3021.49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58.83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485.43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71318.900000000009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71318.900000000009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63943.08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6301.83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58.83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1015.16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3856.6299999999901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3856.63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3856.63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3464.23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3464.23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392.4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392.4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1</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8230</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1</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O.K.</v>
      </c>
      <c r="C220" s="118" t="s">
        <v>3225</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3229</v>
      </c>
      <c r="D224" s="123"/>
      <c r="E224" s="71">
        <f t="shared" si="20"/>
        <v>0</v>
      </c>
      <c r="F224" s="71">
        <f t="shared" si="21"/>
        <v>1</v>
      </c>
      <c r="G224" s="71"/>
      <c r="H224" s="71"/>
      <c r="I224" s="71"/>
      <c r="J224" s="71"/>
      <c r="K224" s="71"/>
      <c r="L224" s="71">
        <f>IF(AND('PR-RAS'!D214&gt;0,'PR-RAS'!D758=0),1,0)</f>
        <v>0</v>
      </c>
      <c r="M224" s="71">
        <f>IF(AND('PR-RAS'!E214&gt;0,'PR-RAS'!E758=0),1,0)</f>
        <v>1</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VELIKA PISANICA</cp:lastModifiedBy>
  <cp:lastPrinted>2023-07-07T07:49:27Z</cp:lastPrinted>
  <dcterms:created xsi:type="dcterms:W3CDTF">2022-04-01T05:14:30Z</dcterms:created>
  <dcterms:modified xsi:type="dcterms:W3CDTF">2023-07-07T07:50:34Z</dcterms:modified>
</cp:coreProperties>
</file>